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/>
  <mc:AlternateContent xmlns:mc="http://schemas.openxmlformats.org/markup-compatibility/2006">
    <mc:Choice Requires="x15">
      <x15ac:absPath xmlns:x15ac="http://schemas.microsoft.com/office/spreadsheetml/2010/11/ac" url="D:\其他\桌面\"/>
    </mc:Choice>
  </mc:AlternateContent>
  <xr:revisionPtr revIDLastSave="0" documentId="13_ncr:1_{81AD71BA-EF15-4625-80FE-9BF4739B7E22}" xr6:coauthVersionLast="47" xr6:coauthVersionMax="47" xr10:uidLastSave="{00000000-0000-0000-0000-000000000000}"/>
  <bookViews>
    <workbookView xWindow="2660" yWindow="470" windowWidth="18850" windowHeight="13930" xr2:uid="{00000000-000D-0000-FFFF-FFFF00000000}"/>
  </bookViews>
  <sheets>
    <sheet name="Sheet1" sheetId="1" r:id="rId1"/>
    <sheet name="Sheet2" sheetId="2" r:id="rId2"/>
  </sheets>
  <definedNames>
    <definedName name="_xlnm._FilterDatabase" localSheetId="0" hidden="1">Sheet1!$2:$13</definedName>
    <definedName name="_xlnm._FilterDatabase" localSheetId="1" hidden="1">Sheet2!$1:$10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0" i="2" l="1"/>
  <c r="F9" i="2"/>
  <c r="H9" i="2" s="1"/>
  <c r="I9" i="2" s="1"/>
  <c r="H8" i="2"/>
  <c r="I8" i="2" s="1"/>
  <c r="F8" i="2"/>
  <c r="H7" i="2"/>
  <c r="F7" i="2"/>
  <c r="I7" i="2" s="1"/>
  <c r="H6" i="2"/>
  <c r="F6" i="2"/>
  <c r="I6" i="2" s="1"/>
  <c r="I5" i="2"/>
  <c r="H5" i="2"/>
  <c r="F5" i="2"/>
  <c r="H4" i="2"/>
  <c r="I4" i="2" s="1"/>
  <c r="F4" i="2"/>
  <c r="H3" i="2"/>
  <c r="F3" i="2"/>
  <c r="I3" i="2" s="1"/>
  <c r="H2" i="2"/>
  <c r="F2" i="2"/>
  <c r="I2" i="2" s="1"/>
  <c r="H10" i="2" l="1"/>
  <c r="I10" i="2" s="1"/>
</calcChain>
</file>

<file path=xl/sharedStrings.xml><?xml version="1.0" encoding="utf-8"?>
<sst xmlns="http://schemas.openxmlformats.org/spreadsheetml/2006/main" count="78" uniqueCount="46">
  <si>
    <t>序号</t>
  </si>
  <si>
    <t>姓  名</t>
  </si>
  <si>
    <t>考号</t>
  </si>
  <si>
    <t>报考岗位</t>
  </si>
  <si>
    <t>笔试成绩</t>
  </si>
  <si>
    <t>笔试折合成绩</t>
  </si>
  <si>
    <t>面试成绩</t>
  </si>
  <si>
    <t>面试折合成绩</t>
  </si>
  <si>
    <t>笔面试折合成绩</t>
  </si>
  <si>
    <t>排名</t>
  </si>
  <si>
    <t>是否进入体检</t>
  </si>
  <si>
    <t>陈红梅</t>
  </si>
  <si>
    <t>李元修</t>
  </si>
  <si>
    <t>杨琳</t>
  </si>
  <si>
    <t>曾贞</t>
  </si>
  <si>
    <t>吕德香</t>
  </si>
  <si>
    <t>黄翔宇</t>
  </si>
  <si>
    <t>罗俊</t>
  </si>
  <si>
    <t>张月婷</t>
  </si>
  <si>
    <t>蔡顺彬</t>
  </si>
  <si>
    <t>2022010801021</t>
  </si>
  <si>
    <t>牟媛媛</t>
  </si>
  <si>
    <t>2022010801014</t>
  </si>
  <si>
    <t>王朕</t>
  </si>
  <si>
    <t>2022010801010</t>
  </si>
  <si>
    <t>雷敏</t>
  </si>
  <si>
    <t>2022010801003</t>
  </si>
  <si>
    <t>林英</t>
  </si>
  <si>
    <t>2022010801012</t>
  </si>
  <si>
    <t>甘旭春</t>
  </si>
  <si>
    <t>2022010801019</t>
  </si>
  <si>
    <t>黄超</t>
  </si>
  <si>
    <t>2022010801018</t>
  </si>
  <si>
    <t>刘敏</t>
  </si>
  <si>
    <t>2022010801001</t>
  </si>
  <si>
    <t>缺考</t>
  </si>
  <si>
    <t>李强</t>
  </si>
  <si>
    <t>2022010801002</t>
  </si>
  <si>
    <t>报考单位</t>
    <phoneticPr fontId="7" type="noConversion"/>
  </si>
  <si>
    <t>报考岗位</t>
    <phoneticPr fontId="7" type="noConversion"/>
  </si>
  <si>
    <t>乡镇所属事业单位</t>
    <phoneticPr fontId="7" type="noConversion"/>
  </si>
  <si>
    <t>乡镇（街道）所属事业单位</t>
    <phoneticPr fontId="7" type="noConversion"/>
  </si>
  <si>
    <t>工作人员</t>
    <phoneticPr fontId="7" type="noConversion"/>
  </si>
  <si>
    <t>岗位排名</t>
    <phoneticPr fontId="7" type="noConversion"/>
  </si>
  <si>
    <t>笔面试折后总成绩</t>
    <phoneticPr fontId="7" type="noConversion"/>
  </si>
  <si>
    <t>沿滩区2021年面向“三支一扶”志愿者和村（社区）干部定向招聘事业单位工作人员进入体检人员名单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</si>
</sst>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 "/>
  </numFmts>
  <fonts count="8" x14ac:knownFonts="1">
    <font>
      <sz val="11"/>
      <color theme="1"/>
      <name val="宋体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12"/>
      <color theme="1"/>
      <name val="仿宋_GB2312"/>
      <family val="3"/>
      <charset val="134"/>
    </font>
    <font>
      <sz val="12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18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5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applyBorder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176" fontId="5" fillId="2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/>
    </xf>
    <xf numFmtId="176" fontId="1" fillId="2" borderId="0" xfId="0" applyNumberFormat="1" applyFont="1" applyFill="1" applyBorder="1" applyAlignment="1">
      <alignment horizontal="center" vertical="center"/>
    </xf>
    <xf numFmtId="176" fontId="4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76" fontId="5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" fillId="2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176" fontId="0" fillId="0" borderId="0" xfId="0" applyNumberFormat="1" applyFill="1" applyBorder="1" applyAlignment="1">
      <alignment horizontal="center" vertical="center"/>
    </xf>
    <xf numFmtId="176" fontId="0" fillId="0" borderId="0" xfId="0" applyNumberFormat="1" applyFill="1" applyAlignment="1">
      <alignment horizontal="center" vertical="center"/>
    </xf>
    <xf numFmtId="0" fontId="0" fillId="0" borderId="0" xfId="0" applyFill="1">
      <alignment vertical="center"/>
    </xf>
    <xf numFmtId="176" fontId="1" fillId="0" borderId="0" xfId="0" applyNumberFormat="1" applyFont="1" applyFill="1" applyBorder="1" applyAlignment="1">
      <alignment horizontal="center" vertical="center"/>
    </xf>
    <xf numFmtId="176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76" fontId="4" fillId="0" borderId="0" xfId="0" applyNumberFormat="1" applyFont="1" applyFill="1" applyBorder="1" applyAlignment="1">
      <alignment horizontal="center" vertical="center"/>
    </xf>
    <xf numFmtId="176" fontId="5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" fillId="0" borderId="1" xfId="0" quotePrefix="1" applyFont="1" applyFill="1" applyBorder="1" applyAlignment="1">
      <alignment horizontal="center" vertical="center"/>
    </xf>
    <xf numFmtId="0" fontId="1" fillId="3" borderId="1" xfId="0" quotePrefix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center" vertical="center"/>
    </xf>
    <xf numFmtId="2" fontId="1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Z39"/>
  <sheetViews>
    <sheetView tabSelected="1" workbookViewId="0">
      <selection activeCell="C16" sqref="C16"/>
    </sheetView>
  </sheetViews>
  <sheetFormatPr defaultColWidth="10" defaultRowHeight="15" x14ac:dyDescent="0.25"/>
  <cols>
    <col min="1" max="1" width="7" style="1" customWidth="1"/>
    <col min="2" max="2" width="9.08984375" style="1" customWidth="1"/>
    <col min="3" max="3" width="20.26953125" style="26" customWidth="1"/>
    <col min="4" max="4" width="17.36328125" style="1" customWidth="1"/>
    <col min="5" max="5" width="11.90625" style="1" customWidth="1"/>
    <col min="6" max="6" width="11.453125" style="1" customWidth="1"/>
    <col min="7" max="7" width="10.6328125" style="1" customWidth="1"/>
    <col min="8" max="8" width="12.81640625" style="1" customWidth="1"/>
    <col min="9" max="9" width="10.08984375" style="1" customWidth="1"/>
    <col min="10" max="10" width="10" style="1" hidden="1" customWidth="1"/>
    <col min="11" max="11" width="10" style="18" hidden="1" customWidth="1"/>
    <col min="12" max="16368" width="10" style="1"/>
    <col min="16369" max="16384" width="10" style="14"/>
  </cols>
  <sheetData>
    <row r="1" spans="1:16380" s="1" customFormat="1" ht="50" customHeight="1" x14ac:dyDescent="0.25">
      <c r="A1" s="51" t="s">
        <v>45</v>
      </c>
      <c r="B1" s="51"/>
      <c r="C1" s="51"/>
      <c r="D1" s="51"/>
      <c r="E1" s="51"/>
      <c r="F1" s="51"/>
      <c r="G1" s="51"/>
      <c r="H1" s="51"/>
      <c r="I1" s="51"/>
      <c r="K1" s="18"/>
    </row>
    <row r="2" spans="1:16380" s="1" customFormat="1" ht="33" customHeight="1" x14ac:dyDescent="0.25">
      <c r="A2" s="5" t="s">
        <v>0</v>
      </c>
      <c r="B2" s="5" t="s">
        <v>1</v>
      </c>
      <c r="C2" s="5" t="s">
        <v>38</v>
      </c>
      <c r="D2" s="5" t="s">
        <v>39</v>
      </c>
      <c r="E2" s="5" t="s">
        <v>3</v>
      </c>
      <c r="F2" s="5" t="s">
        <v>4</v>
      </c>
      <c r="G2" s="5" t="s">
        <v>6</v>
      </c>
      <c r="H2" s="17" t="s">
        <v>44</v>
      </c>
      <c r="I2" s="5" t="s">
        <v>43</v>
      </c>
      <c r="J2" s="1" t="s">
        <v>0</v>
      </c>
      <c r="K2" s="18"/>
    </row>
    <row r="3" spans="1:16380" s="1" customFormat="1" ht="24" customHeight="1" x14ac:dyDescent="0.25">
      <c r="A3" s="27">
        <v>1</v>
      </c>
      <c r="B3" s="28" t="s">
        <v>11</v>
      </c>
      <c r="C3" s="32" t="s">
        <v>40</v>
      </c>
      <c r="D3" s="46" t="s">
        <v>42</v>
      </c>
      <c r="E3" s="28">
        <v>501013</v>
      </c>
      <c r="F3" s="28">
        <v>66</v>
      </c>
      <c r="G3" s="29">
        <v>85.7</v>
      </c>
      <c r="H3" s="49">
        <v>73.88</v>
      </c>
      <c r="I3" s="28">
        <v>1</v>
      </c>
      <c r="J3" s="24">
        <v>2</v>
      </c>
      <c r="K3" s="36">
        <v>85.7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</row>
    <row r="4" spans="1:16380" s="1" customFormat="1" ht="24" customHeight="1" x14ac:dyDescent="0.25">
      <c r="A4" s="27">
        <v>2</v>
      </c>
      <c r="B4" s="28" t="s">
        <v>12</v>
      </c>
      <c r="C4" s="32" t="s">
        <v>40</v>
      </c>
      <c r="D4" s="46" t="s">
        <v>42</v>
      </c>
      <c r="E4" s="28">
        <v>501013</v>
      </c>
      <c r="F4" s="28">
        <v>63</v>
      </c>
      <c r="G4" s="30">
        <v>83.7</v>
      </c>
      <c r="H4" s="50">
        <v>71.28</v>
      </c>
      <c r="I4" s="28">
        <v>2</v>
      </c>
      <c r="J4" s="1">
        <v>12</v>
      </c>
      <c r="K4" s="18">
        <v>83.7</v>
      </c>
      <c r="XEO4" s="14"/>
      <c r="XEP4" s="3"/>
      <c r="XEQ4" s="3"/>
      <c r="XER4" s="3"/>
      <c r="XES4" s="3"/>
      <c r="XET4" s="3"/>
      <c r="XEU4" s="3"/>
      <c r="XEV4" s="14"/>
      <c r="XEW4" s="14"/>
      <c r="XEX4" s="14"/>
      <c r="XEY4" s="14"/>
      <c r="XEZ4" s="14"/>
    </row>
    <row r="5" spans="1:16380" s="1" customFormat="1" ht="24" customHeight="1" x14ac:dyDescent="0.25">
      <c r="A5" s="27">
        <v>3</v>
      </c>
      <c r="B5" s="28" t="s">
        <v>13</v>
      </c>
      <c r="C5" s="32" t="s">
        <v>40</v>
      </c>
      <c r="D5" s="46" t="s">
        <v>42</v>
      </c>
      <c r="E5" s="28">
        <v>501013</v>
      </c>
      <c r="F5" s="28">
        <v>59</v>
      </c>
      <c r="G5" s="29">
        <v>84.9</v>
      </c>
      <c r="H5" s="50">
        <v>69.36</v>
      </c>
      <c r="I5" s="28">
        <v>3</v>
      </c>
      <c r="J5" s="1">
        <v>15</v>
      </c>
      <c r="K5" s="36">
        <v>84.9</v>
      </c>
      <c r="L5" s="3"/>
      <c r="XEO5" s="14"/>
      <c r="XEP5" s="3"/>
      <c r="XEQ5" s="3"/>
      <c r="XER5" s="3"/>
      <c r="XES5" s="3"/>
      <c r="XET5" s="3"/>
      <c r="XEU5" s="3"/>
      <c r="XEV5" s="14"/>
      <c r="XEW5" s="14"/>
      <c r="XEX5" s="14"/>
      <c r="XEY5" s="14"/>
      <c r="XEZ5" s="14"/>
    </row>
    <row r="6" spans="1:16380" s="1" customFormat="1" ht="24" customHeight="1" x14ac:dyDescent="0.25">
      <c r="A6" s="27">
        <v>4</v>
      </c>
      <c r="B6" s="28" t="s">
        <v>14</v>
      </c>
      <c r="C6" s="32" t="s">
        <v>40</v>
      </c>
      <c r="D6" s="46" t="s">
        <v>42</v>
      </c>
      <c r="E6" s="28">
        <v>501013</v>
      </c>
      <c r="F6" s="28">
        <v>60</v>
      </c>
      <c r="G6" s="29">
        <v>80.8</v>
      </c>
      <c r="H6" s="50">
        <v>68.319999999999993</v>
      </c>
      <c r="I6" s="28">
        <v>4</v>
      </c>
      <c r="J6" s="1">
        <v>11</v>
      </c>
      <c r="K6" s="36">
        <v>80.8</v>
      </c>
      <c r="L6" s="3"/>
      <c r="XEO6" s="14"/>
      <c r="XEP6" s="3"/>
      <c r="XEQ6" s="3"/>
      <c r="XER6" s="3"/>
      <c r="XES6" s="3"/>
      <c r="XET6" s="3"/>
      <c r="XEU6" s="3"/>
      <c r="XEV6" s="14"/>
      <c r="XEW6" s="14"/>
      <c r="XEX6" s="14"/>
      <c r="XEY6" s="14"/>
      <c r="XEZ6" s="14"/>
    </row>
    <row r="7" spans="1:16380" s="1" customFormat="1" ht="24" customHeight="1" x14ac:dyDescent="0.25">
      <c r="A7" s="27">
        <v>5</v>
      </c>
      <c r="B7" s="28" t="s">
        <v>15</v>
      </c>
      <c r="C7" s="32" t="s">
        <v>40</v>
      </c>
      <c r="D7" s="46" t="s">
        <v>42</v>
      </c>
      <c r="E7" s="28">
        <v>501013</v>
      </c>
      <c r="F7" s="28">
        <v>59</v>
      </c>
      <c r="G7" s="31">
        <v>81.8</v>
      </c>
      <c r="H7" s="50">
        <v>68.12</v>
      </c>
      <c r="I7" s="28">
        <v>5</v>
      </c>
      <c r="J7" s="1">
        <v>17</v>
      </c>
      <c r="K7" s="37">
        <v>81.8</v>
      </c>
      <c r="L7" s="38"/>
      <c r="XEO7" s="14"/>
      <c r="XEP7" s="3"/>
      <c r="XEQ7" s="3"/>
      <c r="XER7" s="3"/>
      <c r="XES7" s="3"/>
      <c r="XET7" s="3"/>
      <c r="XEU7" s="3"/>
      <c r="XEV7" s="14"/>
      <c r="XEW7" s="14"/>
      <c r="XEX7" s="14"/>
      <c r="XEY7" s="14"/>
      <c r="XEZ7" s="14"/>
    </row>
    <row r="8" spans="1:16380" s="1" customFormat="1" ht="24" customHeight="1" x14ac:dyDescent="0.25">
      <c r="A8" s="27">
        <v>6</v>
      </c>
      <c r="B8" s="28" t="s">
        <v>16</v>
      </c>
      <c r="C8" s="32" t="s">
        <v>40</v>
      </c>
      <c r="D8" s="46" t="s">
        <v>42</v>
      </c>
      <c r="E8" s="28">
        <v>501013</v>
      </c>
      <c r="F8" s="28">
        <v>61</v>
      </c>
      <c r="G8" s="30">
        <v>76.599999999999994</v>
      </c>
      <c r="H8" s="50">
        <v>67.240000000000009</v>
      </c>
      <c r="I8" s="28">
        <v>6</v>
      </c>
      <c r="J8" s="1">
        <v>6</v>
      </c>
      <c r="K8" s="18">
        <v>76.599999999999994</v>
      </c>
      <c r="XEO8" s="14"/>
      <c r="XEP8" s="3"/>
      <c r="XEQ8" s="3"/>
      <c r="XER8" s="3"/>
      <c r="XES8" s="3"/>
      <c r="XET8" s="3"/>
      <c r="XEU8" s="3"/>
      <c r="XEV8" s="14"/>
      <c r="XEW8" s="14"/>
      <c r="XEX8" s="14"/>
      <c r="XEY8" s="14"/>
      <c r="XEZ8" s="14"/>
    </row>
    <row r="9" spans="1:16380" s="1" customFormat="1" ht="24" customHeight="1" x14ac:dyDescent="0.25">
      <c r="A9" s="27">
        <v>7</v>
      </c>
      <c r="B9" s="28" t="s">
        <v>17</v>
      </c>
      <c r="C9" s="32" t="s">
        <v>40</v>
      </c>
      <c r="D9" s="46" t="s">
        <v>42</v>
      </c>
      <c r="E9" s="28">
        <v>501013</v>
      </c>
      <c r="F9" s="28">
        <v>56</v>
      </c>
      <c r="G9" s="30">
        <v>83</v>
      </c>
      <c r="H9" s="50">
        <v>66.800000000000011</v>
      </c>
      <c r="I9" s="28">
        <v>7</v>
      </c>
      <c r="J9" s="1">
        <v>19</v>
      </c>
      <c r="K9" s="18">
        <v>83</v>
      </c>
      <c r="XEO9" s="14"/>
      <c r="XEP9" s="3"/>
      <c r="XEQ9" s="3"/>
      <c r="XER9" s="3"/>
      <c r="XES9" s="3"/>
      <c r="XET9" s="3"/>
      <c r="XEU9" s="3"/>
      <c r="XEV9" s="14"/>
      <c r="XEW9" s="14"/>
      <c r="XEX9" s="14"/>
      <c r="XEY9" s="14"/>
      <c r="XEZ9" s="14"/>
    </row>
    <row r="10" spans="1:16380" s="1" customFormat="1" ht="24" customHeight="1" x14ac:dyDescent="0.25">
      <c r="A10" s="27">
        <v>8</v>
      </c>
      <c r="B10" s="28" t="s">
        <v>18</v>
      </c>
      <c r="C10" s="32" t="s">
        <v>40</v>
      </c>
      <c r="D10" s="46" t="s">
        <v>42</v>
      </c>
      <c r="E10" s="28">
        <v>501013</v>
      </c>
      <c r="F10" s="28">
        <v>51</v>
      </c>
      <c r="G10" s="30">
        <v>81.2</v>
      </c>
      <c r="H10" s="50">
        <v>63.08</v>
      </c>
      <c r="I10" s="28">
        <v>8</v>
      </c>
      <c r="J10" s="1">
        <v>14</v>
      </c>
      <c r="K10" s="18">
        <v>81.2</v>
      </c>
      <c r="XEO10" s="14"/>
      <c r="XEP10" s="3"/>
      <c r="XEQ10" s="3"/>
      <c r="XER10" s="3"/>
      <c r="XES10" s="3"/>
      <c r="XET10" s="3"/>
      <c r="XEU10" s="3"/>
      <c r="XEV10" s="14"/>
      <c r="XEW10" s="14"/>
      <c r="XEX10" s="14"/>
      <c r="XEY10" s="14"/>
      <c r="XEZ10" s="14"/>
    </row>
    <row r="11" spans="1:16380" s="26" customFormat="1" ht="34" customHeight="1" x14ac:dyDescent="0.25">
      <c r="A11" s="27">
        <v>9</v>
      </c>
      <c r="B11" s="32" t="s">
        <v>19</v>
      </c>
      <c r="C11" s="48" t="s">
        <v>41</v>
      </c>
      <c r="D11" s="46" t="s">
        <v>42</v>
      </c>
      <c r="E11" s="32">
        <v>502013</v>
      </c>
      <c r="F11" s="32">
        <v>66</v>
      </c>
      <c r="G11" s="33">
        <v>86</v>
      </c>
      <c r="H11" s="50">
        <v>74</v>
      </c>
      <c r="I11" s="32">
        <v>1</v>
      </c>
      <c r="J11" s="26">
        <v>4</v>
      </c>
      <c r="K11" s="39">
        <v>86</v>
      </c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  <c r="XEZ11" s="45"/>
    </row>
    <row r="12" spans="1:16380" s="26" customFormat="1" ht="34" customHeight="1" x14ac:dyDescent="0.25">
      <c r="A12" s="27">
        <v>10</v>
      </c>
      <c r="B12" s="34" t="s">
        <v>21</v>
      </c>
      <c r="C12" s="48" t="s">
        <v>41</v>
      </c>
      <c r="D12" s="46" t="s">
        <v>42</v>
      </c>
      <c r="E12" s="32">
        <v>502013</v>
      </c>
      <c r="F12" s="32">
        <v>58</v>
      </c>
      <c r="G12" s="35">
        <v>84.7</v>
      </c>
      <c r="H12" s="50">
        <v>68.680000000000007</v>
      </c>
      <c r="I12" s="32">
        <v>2</v>
      </c>
      <c r="J12" s="26">
        <v>7</v>
      </c>
      <c r="K12" s="40">
        <v>84.7</v>
      </c>
      <c r="L12" s="41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  <c r="XEZ12" s="45"/>
    </row>
    <row r="13" spans="1:16380" s="26" customFormat="1" ht="34" customHeight="1" x14ac:dyDescent="0.25">
      <c r="A13" s="27">
        <v>11</v>
      </c>
      <c r="B13" s="32" t="s">
        <v>23</v>
      </c>
      <c r="C13" s="48" t="s">
        <v>41</v>
      </c>
      <c r="D13" s="46" t="s">
        <v>42</v>
      </c>
      <c r="E13" s="32">
        <v>502013</v>
      </c>
      <c r="F13" s="32">
        <v>53</v>
      </c>
      <c r="G13" s="33">
        <v>86.3</v>
      </c>
      <c r="H13" s="50">
        <v>66.319999999999993</v>
      </c>
      <c r="I13" s="32">
        <v>3</v>
      </c>
      <c r="J13" s="26">
        <v>3</v>
      </c>
      <c r="K13" s="39">
        <v>86.3</v>
      </c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  <c r="XEZ13" s="45"/>
    </row>
    <row r="14" spans="1:16380" customFormat="1" ht="14" x14ac:dyDescent="0.25"/>
    <row r="15" spans="1:16380" customFormat="1" ht="14" x14ac:dyDescent="0.25"/>
    <row r="16" spans="1:16380" customFormat="1" ht="14" x14ac:dyDescent="0.25"/>
    <row r="17" spans="1:16380" customFormat="1" ht="14" x14ac:dyDescent="0.25"/>
    <row r="18" spans="1:16380" customFormat="1" ht="14" x14ac:dyDescent="0.25"/>
    <row r="19" spans="1:16380" s="4" customFormat="1" ht="24" customHeight="1" x14ac:dyDescent="0.25">
      <c r="A19" s="1"/>
      <c r="B19" s="13"/>
      <c r="C19" s="42"/>
      <c r="D19" s="14"/>
      <c r="E19" s="15"/>
      <c r="F19" s="14"/>
      <c r="G19" s="14"/>
      <c r="H19" s="14"/>
      <c r="I19" s="1"/>
      <c r="J19" s="1"/>
      <c r="K19" s="18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4"/>
      <c r="XEQ19" s="14"/>
      <c r="XER19" s="14"/>
      <c r="XES19" s="14"/>
      <c r="XET19" s="14"/>
      <c r="XEU19" s="14"/>
      <c r="XEV19" s="14"/>
      <c r="XEW19" s="14"/>
      <c r="XEX19" s="14"/>
      <c r="XEY19" s="14"/>
      <c r="XEZ19" s="14"/>
    </row>
    <row r="20" spans="1:16380" s="4" customFormat="1" ht="24" customHeight="1" x14ac:dyDescent="0.25">
      <c r="A20" s="1"/>
      <c r="B20" s="13"/>
      <c r="C20" s="42"/>
      <c r="D20" s="14"/>
      <c r="E20" s="15"/>
      <c r="F20" s="14"/>
      <c r="G20" s="14"/>
      <c r="H20" s="14"/>
      <c r="I20" s="1"/>
      <c r="J20" s="1"/>
      <c r="K20" s="18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4"/>
      <c r="XEQ20" s="14"/>
      <c r="XER20" s="14"/>
      <c r="XES20" s="14"/>
      <c r="XET20" s="14"/>
      <c r="XEU20" s="14"/>
      <c r="XEV20" s="14"/>
      <c r="XEW20" s="14"/>
      <c r="XEX20" s="14"/>
      <c r="XEY20" s="14"/>
      <c r="XEZ20" s="14"/>
    </row>
    <row r="21" spans="1:16380" s="4" customFormat="1" ht="24" customHeight="1" x14ac:dyDescent="0.25">
      <c r="A21" s="1"/>
      <c r="B21" s="12"/>
      <c r="C21" s="41"/>
      <c r="D21" s="14"/>
      <c r="E21" s="15"/>
      <c r="F21" s="14"/>
      <c r="G21" s="14"/>
      <c r="H21" s="14"/>
      <c r="I21" s="1"/>
      <c r="J21" s="1"/>
      <c r="K21" s="18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4"/>
      <c r="XEQ21" s="14"/>
      <c r="XER21" s="14"/>
      <c r="XES21" s="14"/>
      <c r="XET21" s="14"/>
      <c r="XEU21" s="14"/>
      <c r="XEV21" s="14"/>
      <c r="XEW21" s="14"/>
      <c r="XEX21" s="14"/>
      <c r="XEY21" s="14"/>
      <c r="XEZ21" s="14"/>
    </row>
    <row r="22" spans="1:16380" s="4" customFormat="1" ht="24" customHeight="1" x14ac:dyDescent="0.25">
      <c r="A22" s="1"/>
      <c r="B22" s="12"/>
      <c r="C22" s="41"/>
      <c r="D22" s="14"/>
      <c r="E22" s="15"/>
      <c r="F22" s="14"/>
      <c r="G22" s="14"/>
      <c r="H22" s="14"/>
      <c r="I22" s="1"/>
      <c r="J22" s="1"/>
      <c r="K22" s="18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4"/>
      <c r="XEQ22" s="14"/>
      <c r="XER22" s="14"/>
      <c r="XES22" s="14"/>
      <c r="XET22" s="14"/>
      <c r="XEU22" s="14"/>
      <c r="XEV22" s="14"/>
      <c r="XEW22" s="14"/>
      <c r="XEX22" s="14"/>
      <c r="XEY22" s="14"/>
      <c r="XEZ22" s="14"/>
    </row>
    <row r="23" spans="1:16380" s="4" customFormat="1" ht="24" customHeight="1" x14ac:dyDescent="0.25">
      <c r="A23" s="1"/>
      <c r="B23" s="12"/>
      <c r="C23" s="41"/>
      <c r="D23" s="14"/>
      <c r="E23" s="15"/>
      <c r="F23" s="14"/>
      <c r="G23" s="14"/>
      <c r="H23" s="14"/>
      <c r="I23" s="1"/>
      <c r="J23" s="1"/>
      <c r="K23" s="18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4"/>
      <c r="XEQ23" s="14"/>
      <c r="XER23" s="14"/>
      <c r="XES23" s="14"/>
      <c r="XET23" s="14"/>
      <c r="XEU23" s="14"/>
      <c r="XEV23" s="14"/>
      <c r="XEW23" s="14"/>
      <c r="XEX23" s="14"/>
      <c r="XEY23" s="14"/>
      <c r="XEZ23" s="14"/>
    </row>
    <row r="24" spans="1:16380" s="4" customFormat="1" ht="24" customHeight="1" x14ac:dyDescent="0.25">
      <c r="A24" s="1"/>
      <c r="B24" s="12"/>
      <c r="C24" s="41"/>
      <c r="D24" s="14"/>
      <c r="E24" s="16"/>
      <c r="F24" s="14"/>
      <c r="G24" s="14"/>
      <c r="H24" s="14"/>
      <c r="I24" s="1"/>
      <c r="J24" s="1"/>
      <c r="K24" s="43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4"/>
      <c r="XEQ24" s="14"/>
      <c r="XER24" s="14"/>
      <c r="XES24" s="14"/>
      <c r="XET24" s="14"/>
      <c r="XEU24" s="14"/>
      <c r="XEV24" s="14"/>
      <c r="XEW24" s="14"/>
      <c r="XEX24" s="14"/>
      <c r="XEY24" s="14"/>
      <c r="XEZ24" s="14"/>
    </row>
    <row r="25" spans="1:16380" s="4" customFormat="1" ht="24" customHeight="1" x14ac:dyDescent="0.25">
      <c r="A25" s="1"/>
      <c r="B25" s="12"/>
      <c r="C25" s="41"/>
      <c r="D25" s="14"/>
      <c r="E25" s="16"/>
      <c r="F25" s="14"/>
      <c r="G25" s="14"/>
      <c r="H25" s="14"/>
      <c r="I25" s="1"/>
      <c r="J25" s="1"/>
      <c r="K25" s="18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4"/>
      <c r="XEQ25" s="14"/>
      <c r="XER25" s="14"/>
      <c r="XES25" s="14"/>
      <c r="XET25" s="14"/>
      <c r="XEU25" s="14"/>
      <c r="XEV25" s="14"/>
      <c r="XEW25" s="14"/>
      <c r="XEX25" s="14"/>
      <c r="XEY25" s="14"/>
      <c r="XEZ25" s="14"/>
    </row>
    <row r="26" spans="1:16380" s="4" customFormat="1" ht="24" customHeight="1" x14ac:dyDescent="0.25">
      <c r="A26" s="1"/>
      <c r="B26" s="12"/>
      <c r="C26" s="41"/>
      <c r="D26" s="14"/>
      <c r="E26" s="16"/>
      <c r="F26" s="14"/>
      <c r="G26" s="14"/>
      <c r="H26" s="14"/>
      <c r="I26" s="1"/>
      <c r="J26" s="1"/>
      <c r="K26" s="18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4"/>
      <c r="XEQ26" s="14"/>
      <c r="XER26" s="14"/>
      <c r="XES26" s="14"/>
      <c r="XET26" s="14"/>
      <c r="XEU26" s="14"/>
      <c r="XEV26" s="14"/>
      <c r="XEW26" s="14"/>
      <c r="XEX26" s="14"/>
      <c r="XEY26" s="14"/>
      <c r="XEZ26" s="14"/>
    </row>
    <row r="27" spans="1:16380" s="4" customFormat="1" ht="24" customHeight="1" x14ac:dyDescent="0.25">
      <c r="A27" s="1"/>
      <c r="B27" s="12"/>
      <c r="C27" s="41"/>
      <c r="D27" s="14"/>
      <c r="E27" s="16"/>
      <c r="F27" s="14"/>
      <c r="G27" s="14"/>
      <c r="H27" s="14"/>
      <c r="I27" s="1"/>
      <c r="J27" s="1"/>
      <c r="K27" s="18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4"/>
      <c r="XEQ27" s="14"/>
      <c r="XER27" s="14"/>
      <c r="XES27" s="14"/>
      <c r="XET27" s="14"/>
      <c r="XEU27" s="14"/>
      <c r="XEV27" s="14"/>
      <c r="XEW27" s="14"/>
      <c r="XEX27" s="14"/>
      <c r="XEY27" s="14"/>
      <c r="XEZ27" s="14"/>
    </row>
    <row r="28" spans="1:16380" s="4" customFormat="1" ht="24" customHeight="1" x14ac:dyDescent="0.25">
      <c r="A28" s="1"/>
      <c r="B28" s="12"/>
      <c r="C28" s="41"/>
      <c r="D28" s="14"/>
      <c r="E28" s="16"/>
      <c r="F28" s="14"/>
      <c r="G28" s="14"/>
      <c r="H28" s="14"/>
      <c r="I28" s="1"/>
      <c r="J28" s="1"/>
      <c r="K28" s="18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4"/>
      <c r="XEQ28" s="14"/>
      <c r="XER28" s="14"/>
      <c r="XES28" s="14"/>
      <c r="XET28" s="14"/>
      <c r="XEU28" s="14"/>
      <c r="XEV28" s="14"/>
      <c r="XEW28" s="14"/>
      <c r="XEX28" s="14"/>
      <c r="XEY28" s="14"/>
      <c r="XEZ28" s="14"/>
    </row>
    <row r="29" spans="1:16380" s="4" customFormat="1" ht="24" customHeight="1" x14ac:dyDescent="0.25">
      <c r="A29" s="1"/>
      <c r="B29" s="13"/>
      <c r="C29" s="42"/>
      <c r="D29" s="14"/>
      <c r="E29" s="15"/>
      <c r="F29" s="14"/>
      <c r="G29" s="14"/>
      <c r="H29" s="14"/>
      <c r="I29" s="1"/>
      <c r="J29" s="1"/>
      <c r="K29" s="1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4"/>
      <c r="XEQ29" s="14"/>
      <c r="XER29" s="14"/>
      <c r="XES29" s="14"/>
      <c r="XET29" s="14"/>
      <c r="XEU29" s="14"/>
      <c r="XEV29" s="14"/>
      <c r="XEW29" s="14"/>
      <c r="XEX29" s="14"/>
      <c r="XEY29" s="14"/>
      <c r="XEZ29" s="14"/>
    </row>
    <row r="30" spans="1:16380" s="4" customFormat="1" ht="24" customHeight="1" x14ac:dyDescent="0.25">
      <c r="A30" s="1"/>
      <c r="B30" s="13"/>
      <c r="C30" s="42"/>
      <c r="D30" s="14"/>
      <c r="E30" s="15"/>
      <c r="F30" s="14"/>
      <c r="G30" s="14"/>
      <c r="H30" s="14"/>
      <c r="I30" s="1"/>
      <c r="J30" s="1"/>
      <c r="K30" s="43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4"/>
      <c r="XEQ30" s="14"/>
      <c r="XER30" s="14"/>
      <c r="XES30" s="14"/>
      <c r="XET30" s="14"/>
      <c r="XEU30" s="14"/>
      <c r="XEV30" s="14"/>
      <c r="XEW30" s="14"/>
      <c r="XEX30" s="14"/>
      <c r="XEY30" s="14"/>
      <c r="XEZ30" s="14"/>
    </row>
    <row r="31" spans="1:16380" s="4" customFormat="1" ht="24" customHeight="1" x14ac:dyDescent="0.25">
      <c r="A31" s="1"/>
      <c r="B31" s="12"/>
      <c r="C31" s="41"/>
      <c r="D31" s="14"/>
      <c r="E31" s="15"/>
      <c r="F31" s="14"/>
      <c r="G31" s="14"/>
      <c r="H31" s="14"/>
      <c r="I31" s="1"/>
      <c r="J31" s="1"/>
      <c r="K31" s="1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4"/>
      <c r="XEQ31" s="14"/>
      <c r="XER31" s="14"/>
      <c r="XES31" s="14"/>
      <c r="XET31" s="14"/>
      <c r="XEU31" s="14"/>
      <c r="XEV31" s="14"/>
      <c r="XEW31" s="14"/>
      <c r="XEX31" s="14"/>
      <c r="XEY31" s="14"/>
      <c r="XEZ31" s="14"/>
    </row>
    <row r="32" spans="1:16380" s="4" customFormat="1" ht="24" customHeight="1" x14ac:dyDescent="0.25">
      <c r="A32" s="1"/>
      <c r="B32" s="12"/>
      <c r="C32" s="41"/>
      <c r="D32" s="14"/>
      <c r="E32" s="15"/>
      <c r="F32" s="14"/>
      <c r="G32" s="14"/>
      <c r="H32" s="14"/>
      <c r="I32" s="1"/>
      <c r="J32" s="1"/>
      <c r="K32" s="18"/>
      <c r="L32" s="1"/>
      <c r="M32" s="1"/>
      <c r="N32" s="13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4"/>
      <c r="XEQ32" s="14"/>
      <c r="XER32" s="14"/>
      <c r="XES32" s="14"/>
      <c r="XET32" s="14"/>
      <c r="XEU32" s="14"/>
      <c r="XEV32" s="14"/>
      <c r="XEW32" s="14"/>
      <c r="XEX32" s="14"/>
      <c r="XEY32" s="14"/>
      <c r="XEZ32" s="14"/>
    </row>
    <row r="33" spans="1:16380" s="4" customFormat="1" ht="24" customHeight="1" x14ac:dyDescent="0.25">
      <c r="A33" s="1"/>
      <c r="B33" s="13"/>
      <c r="C33" s="42"/>
      <c r="D33" s="14"/>
      <c r="E33" s="15"/>
      <c r="F33" s="14"/>
      <c r="G33" s="14"/>
      <c r="H33" s="14"/>
      <c r="I33" s="1"/>
      <c r="J33" s="1"/>
      <c r="K33" s="44"/>
      <c r="L33" s="1"/>
      <c r="M33" s="1"/>
      <c r="N33" s="13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4"/>
      <c r="XEQ33" s="14"/>
      <c r="XER33" s="14"/>
      <c r="XES33" s="14"/>
      <c r="XET33" s="14"/>
      <c r="XEU33" s="14"/>
      <c r="XEV33" s="14"/>
      <c r="XEW33" s="14"/>
      <c r="XEX33" s="14"/>
      <c r="XEY33" s="14"/>
      <c r="XEZ33" s="14"/>
    </row>
    <row r="34" spans="1:16380" s="4" customFormat="1" ht="24" customHeight="1" x14ac:dyDescent="0.25">
      <c r="A34" s="1"/>
      <c r="B34" s="13"/>
      <c r="C34" s="42"/>
      <c r="D34" s="14"/>
      <c r="E34" s="15"/>
      <c r="F34" s="14"/>
      <c r="G34" s="14"/>
      <c r="H34" s="14"/>
      <c r="I34" s="1"/>
      <c r="J34" s="1"/>
      <c r="K34" s="18"/>
      <c r="L34" s="1"/>
      <c r="M34" s="1"/>
      <c r="N34" s="12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4"/>
      <c r="XEQ34" s="14"/>
      <c r="XER34" s="14"/>
      <c r="XES34" s="14"/>
      <c r="XET34" s="14"/>
      <c r="XEU34" s="14"/>
      <c r="XEV34" s="14"/>
      <c r="XEW34" s="14"/>
      <c r="XEX34" s="14"/>
      <c r="XEY34" s="14"/>
      <c r="XEZ34" s="14"/>
    </row>
    <row r="35" spans="1:16380" s="4" customFormat="1" ht="24" customHeight="1" x14ac:dyDescent="0.25">
      <c r="A35" s="1"/>
      <c r="B35" s="12"/>
      <c r="C35" s="41"/>
      <c r="D35" s="14"/>
      <c r="E35" s="16"/>
      <c r="F35" s="14"/>
      <c r="G35" s="14"/>
      <c r="H35" s="14"/>
      <c r="I35" s="1"/>
      <c r="J35" s="1"/>
      <c r="K35" s="18"/>
      <c r="L35" s="1"/>
      <c r="M35" s="1"/>
      <c r="N35" s="12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4"/>
      <c r="XEQ35" s="14"/>
      <c r="XER35" s="14"/>
      <c r="XES35" s="14"/>
      <c r="XET35" s="14"/>
      <c r="XEU35" s="14"/>
      <c r="XEV35" s="14"/>
      <c r="XEW35" s="14"/>
      <c r="XEX35" s="14"/>
      <c r="XEY35" s="14"/>
      <c r="XEZ35" s="14"/>
    </row>
    <row r="36" spans="1:16380" s="4" customFormat="1" ht="24" customHeight="1" x14ac:dyDescent="0.25">
      <c r="A36" s="1"/>
      <c r="B36" s="12"/>
      <c r="C36" s="41"/>
      <c r="D36" s="14"/>
      <c r="E36" s="16"/>
      <c r="F36" s="14"/>
      <c r="G36" s="14"/>
      <c r="H36" s="14"/>
      <c r="I36" s="1"/>
      <c r="J36" s="1"/>
      <c r="K36" s="1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4"/>
      <c r="XEQ36" s="14"/>
      <c r="XER36" s="14"/>
      <c r="XES36" s="14"/>
      <c r="XET36" s="14"/>
      <c r="XEU36" s="14"/>
      <c r="XEV36" s="14"/>
      <c r="XEW36" s="14"/>
      <c r="XEX36" s="14"/>
      <c r="XEY36" s="14"/>
      <c r="XEZ36" s="14"/>
    </row>
    <row r="37" spans="1:16380" s="4" customFormat="1" ht="24" customHeight="1" x14ac:dyDescent="0.25">
      <c r="A37" s="1"/>
      <c r="B37" s="12"/>
      <c r="C37" s="41"/>
      <c r="D37" s="14"/>
      <c r="E37" s="16"/>
      <c r="F37" s="14"/>
      <c r="G37" s="14"/>
      <c r="H37" s="14"/>
      <c r="I37" s="1"/>
      <c r="J37" s="1"/>
      <c r="K37" s="1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4"/>
      <c r="XEQ37" s="14"/>
      <c r="XER37" s="14"/>
      <c r="XES37" s="14"/>
      <c r="XET37" s="14"/>
      <c r="XEU37" s="14"/>
      <c r="XEV37" s="14"/>
      <c r="XEW37" s="14"/>
      <c r="XEX37" s="14"/>
      <c r="XEY37" s="14"/>
      <c r="XEZ37" s="14"/>
    </row>
    <row r="38" spans="1:16380" s="4" customFormat="1" ht="24" customHeight="1" x14ac:dyDescent="0.25">
      <c r="A38" s="1"/>
      <c r="B38" s="12"/>
      <c r="C38" s="41"/>
      <c r="D38" s="14"/>
      <c r="E38" s="16"/>
      <c r="F38" s="14"/>
      <c r="G38" s="14"/>
      <c r="H38" s="14"/>
      <c r="I38" s="1"/>
      <c r="J38" s="1"/>
      <c r="K38" s="1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4"/>
      <c r="XEQ38" s="14"/>
      <c r="XER38" s="14"/>
      <c r="XES38" s="14"/>
      <c r="XET38" s="14"/>
      <c r="XEU38" s="14"/>
      <c r="XEV38" s="14"/>
      <c r="XEW38" s="14"/>
      <c r="XEX38" s="14"/>
      <c r="XEY38" s="14"/>
      <c r="XEZ38" s="14"/>
    </row>
    <row r="39" spans="1:16380" s="4" customFormat="1" ht="24" customHeight="1" x14ac:dyDescent="0.25">
      <c r="A39" s="1"/>
      <c r="B39" s="13"/>
      <c r="C39" s="42"/>
      <c r="D39" s="1"/>
      <c r="E39" s="13"/>
      <c r="F39" s="1"/>
      <c r="G39" s="1"/>
      <c r="H39" s="1"/>
      <c r="I39" s="1"/>
      <c r="J39" s="1"/>
      <c r="K39" s="43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4"/>
      <c r="XEQ39" s="14"/>
      <c r="XER39" s="14"/>
      <c r="XES39" s="14"/>
      <c r="XET39" s="14"/>
      <c r="XEU39" s="14"/>
      <c r="XEV39" s="14"/>
      <c r="XEW39" s="14"/>
      <c r="XEX39" s="14"/>
      <c r="XEY39" s="14"/>
      <c r="XEZ39" s="14"/>
    </row>
  </sheetData>
  <autoFilter ref="A2:XFA13" xr:uid="{00000000-0009-0000-0000-000000000000}">
    <sortState xmlns:xlrd2="http://schemas.microsoft.com/office/spreadsheetml/2017/richdata2" ref="A3:XEZ13">
      <sortCondition descending="1" ref="H2"/>
    </sortState>
  </autoFilter>
  <mergeCells count="1">
    <mergeCell ref="A1:I1"/>
  </mergeCells>
  <phoneticPr fontId="7" type="noConversion"/>
  <pageMargins left="0.51180555555555596" right="0.35416666666666702" top="0.118055555555556" bottom="3.8888888888888903E-2" header="0.51180555555555596" footer="0.51180555555555596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15"/>
  <sheetViews>
    <sheetView workbookViewId="0">
      <selection activeCell="A2" sqref="A2:XFD10"/>
    </sheetView>
  </sheetViews>
  <sheetFormatPr defaultColWidth="9" defaultRowHeight="14" x14ac:dyDescent="0.25"/>
  <sheetData>
    <row r="1" spans="1:16384" s="1" customFormat="1" ht="33" customHeight="1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17" t="s">
        <v>10</v>
      </c>
      <c r="L1" s="1" t="s">
        <v>0</v>
      </c>
      <c r="M1" s="18"/>
    </row>
    <row r="2" spans="1:16384" s="2" customFormat="1" ht="24" customHeight="1" x14ac:dyDescent="0.25">
      <c r="A2" s="6">
        <v>12</v>
      </c>
      <c r="B2" s="7" t="s">
        <v>19</v>
      </c>
      <c r="C2" s="47" t="s">
        <v>20</v>
      </c>
      <c r="D2" s="7">
        <v>502013</v>
      </c>
      <c r="E2" s="7">
        <v>66</v>
      </c>
      <c r="F2" s="7">
        <f t="shared" ref="F2:F6" si="0">E2*0.6</f>
        <v>39.6</v>
      </c>
      <c r="G2" s="8">
        <v>86</v>
      </c>
      <c r="H2" s="7">
        <f>G2*0.4</f>
        <v>34.4</v>
      </c>
      <c r="I2" s="7">
        <f t="shared" ref="I2:I6" si="1">F2+H2</f>
        <v>74</v>
      </c>
      <c r="J2" s="7">
        <v>1</v>
      </c>
      <c r="K2" s="6"/>
      <c r="L2" s="2">
        <v>4</v>
      </c>
      <c r="M2" s="19">
        <v>86</v>
      </c>
      <c r="XER2" s="25"/>
      <c r="XES2" s="25"/>
      <c r="XET2" s="25"/>
      <c r="XEU2" s="25"/>
      <c r="XEV2" s="25"/>
      <c r="XEW2" s="25"/>
      <c r="XEX2" s="25"/>
      <c r="XEY2" s="25"/>
      <c r="XEZ2" s="25"/>
      <c r="XFA2" s="25"/>
      <c r="XFB2" s="25"/>
      <c r="XFC2" s="25"/>
      <c r="XFD2" s="25"/>
    </row>
    <row r="3" spans="1:16384" s="2" customFormat="1" ht="24" customHeight="1" x14ac:dyDescent="0.25">
      <c r="A3" s="6">
        <v>13</v>
      </c>
      <c r="B3" s="9" t="s">
        <v>21</v>
      </c>
      <c r="C3" s="47" t="s">
        <v>22</v>
      </c>
      <c r="D3" s="7">
        <v>502013</v>
      </c>
      <c r="E3" s="7">
        <v>58</v>
      </c>
      <c r="F3" s="7">
        <f t="shared" si="0"/>
        <v>34.799999999999997</v>
      </c>
      <c r="G3" s="10">
        <v>84.7</v>
      </c>
      <c r="H3" s="7">
        <f>G3*0.4</f>
        <v>33.880000000000003</v>
      </c>
      <c r="I3" s="7">
        <f t="shared" si="1"/>
        <v>68.680000000000007</v>
      </c>
      <c r="J3" s="7">
        <v>2</v>
      </c>
      <c r="K3" s="6"/>
      <c r="L3" s="2">
        <v>7</v>
      </c>
      <c r="M3" s="20">
        <v>84.7</v>
      </c>
      <c r="O3" s="21"/>
      <c r="XER3" s="25"/>
      <c r="XES3" s="25"/>
      <c r="XET3" s="25"/>
      <c r="XEU3" s="25"/>
      <c r="XEV3" s="25"/>
      <c r="XEW3" s="25"/>
      <c r="XEX3" s="25"/>
      <c r="XEY3" s="25"/>
      <c r="XEZ3" s="25"/>
      <c r="XFA3" s="25"/>
      <c r="XFB3" s="25"/>
      <c r="XFC3" s="25"/>
      <c r="XFD3" s="25"/>
    </row>
    <row r="4" spans="1:16384" s="2" customFormat="1" ht="24" customHeight="1" x14ac:dyDescent="0.25">
      <c r="A4" s="6">
        <v>14</v>
      </c>
      <c r="B4" s="7" t="s">
        <v>23</v>
      </c>
      <c r="C4" s="47" t="s">
        <v>24</v>
      </c>
      <c r="D4" s="7">
        <v>502013</v>
      </c>
      <c r="E4" s="7">
        <v>53</v>
      </c>
      <c r="F4" s="7">
        <f t="shared" si="0"/>
        <v>31.799999999999997</v>
      </c>
      <c r="G4" s="8">
        <v>86.3</v>
      </c>
      <c r="H4" s="7">
        <f t="shared" ref="H4:H6" si="2">G4*0.4</f>
        <v>34.520000000000003</v>
      </c>
      <c r="I4" s="7">
        <f t="shared" si="1"/>
        <v>66.319999999999993</v>
      </c>
      <c r="J4" s="7">
        <v>3</v>
      </c>
      <c r="K4" s="6"/>
      <c r="L4" s="2">
        <v>3</v>
      </c>
      <c r="M4" s="19">
        <v>86.3</v>
      </c>
      <c r="XER4" s="25"/>
      <c r="XES4" s="25"/>
      <c r="XET4" s="25"/>
      <c r="XEU4" s="25"/>
      <c r="XEV4" s="25"/>
      <c r="XEW4" s="25"/>
      <c r="XEX4" s="25"/>
      <c r="XEY4" s="25"/>
      <c r="XEZ4" s="25"/>
      <c r="XFA4" s="25"/>
      <c r="XFB4" s="25"/>
      <c r="XFC4" s="25"/>
      <c r="XFD4" s="25"/>
    </row>
    <row r="5" spans="1:16384" s="2" customFormat="1" ht="24" customHeight="1" x14ac:dyDescent="0.25">
      <c r="A5" s="6">
        <v>15</v>
      </c>
      <c r="B5" s="7" t="s">
        <v>25</v>
      </c>
      <c r="C5" s="47" t="s">
        <v>26</v>
      </c>
      <c r="D5" s="7">
        <v>502013</v>
      </c>
      <c r="E5" s="7">
        <v>49</v>
      </c>
      <c r="F5" s="7">
        <f t="shared" si="0"/>
        <v>29.4</v>
      </c>
      <c r="G5" s="8">
        <v>87.4</v>
      </c>
      <c r="H5" s="7">
        <f t="shared" si="2"/>
        <v>34.96</v>
      </c>
      <c r="I5" s="7">
        <f t="shared" si="1"/>
        <v>64.36</v>
      </c>
      <c r="J5" s="7">
        <v>4</v>
      </c>
      <c r="K5" s="6"/>
      <c r="L5" s="2">
        <v>10</v>
      </c>
      <c r="M5" s="19">
        <v>87.4</v>
      </c>
      <c r="XER5" s="25"/>
      <c r="XES5" s="25"/>
      <c r="XET5" s="25"/>
      <c r="XEU5" s="25"/>
      <c r="XEV5" s="25"/>
      <c r="XEW5" s="25"/>
      <c r="XEX5" s="25"/>
      <c r="XEY5" s="25"/>
      <c r="XEZ5" s="25"/>
      <c r="XFA5" s="25"/>
      <c r="XFB5" s="25"/>
      <c r="XFC5" s="25"/>
      <c r="XFD5" s="25"/>
    </row>
    <row r="6" spans="1:16384" s="2" customFormat="1" ht="24" customHeight="1" x14ac:dyDescent="0.25">
      <c r="A6" s="6">
        <v>16</v>
      </c>
      <c r="B6" s="9" t="s">
        <v>27</v>
      </c>
      <c r="C6" s="47" t="s">
        <v>28</v>
      </c>
      <c r="D6" s="7">
        <v>502013</v>
      </c>
      <c r="E6" s="7">
        <v>49</v>
      </c>
      <c r="F6" s="7">
        <f t="shared" si="0"/>
        <v>29.4</v>
      </c>
      <c r="G6" s="8">
        <v>78.7</v>
      </c>
      <c r="H6" s="7">
        <f t="shared" si="2"/>
        <v>31.480000000000004</v>
      </c>
      <c r="I6" s="7">
        <f t="shared" si="1"/>
        <v>60.88</v>
      </c>
      <c r="J6" s="7">
        <v>5</v>
      </c>
      <c r="K6" s="6"/>
      <c r="L6" s="2">
        <v>1</v>
      </c>
      <c r="M6" s="19">
        <v>78.7</v>
      </c>
      <c r="XER6" s="25"/>
      <c r="XES6" s="25"/>
      <c r="XET6" s="25"/>
      <c r="XEU6" s="25"/>
      <c r="XEV6" s="25"/>
      <c r="XEW6" s="25"/>
      <c r="XEX6" s="25"/>
      <c r="XEY6" s="25"/>
      <c r="XEZ6" s="25"/>
      <c r="XFA6" s="25"/>
      <c r="XFB6" s="25"/>
      <c r="XFC6" s="25"/>
      <c r="XFD6" s="25"/>
    </row>
    <row r="7" spans="1:16384" s="2" customFormat="1" ht="24" customHeight="1" x14ac:dyDescent="0.25">
      <c r="A7" s="6">
        <v>20</v>
      </c>
      <c r="B7" s="9" t="s">
        <v>29</v>
      </c>
      <c r="C7" s="47" t="s">
        <v>30</v>
      </c>
      <c r="D7" s="7">
        <v>502013</v>
      </c>
      <c r="E7" s="7">
        <v>44</v>
      </c>
      <c r="F7" s="7">
        <f>E7*0.6</f>
        <v>26.4</v>
      </c>
      <c r="G7" s="8">
        <v>76.2</v>
      </c>
      <c r="H7" s="7">
        <f>G7*0.4</f>
        <v>30.480000000000004</v>
      </c>
      <c r="I7" s="7">
        <f>F7+H7</f>
        <v>56.88</v>
      </c>
      <c r="J7" s="7">
        <v>6</v>
      </c>
      <c r="K7" s="6"/>
      <c r="L7" s="2">
        <v>16</v>
      </c>
      <c r="M7" s="19">
        <v>76.2</v>
      </c>
      <c r="XER7" s="25"/>
      <c r="XES7" s="25"/>
      <c r="XET7" s="25"/>
      <c r="XEU7" s="25"/>
      <c r="XEV7" s="25"/>
      <c r="XEW7" s="25"/>
      <c r="XEX7" s="25"/>
      <c r="XEY7" s="25"/>
      <c r="XEZ7" s="25"/>
      <c r="XFA7" s="25"/>
      <c r="XFB7" s="25"/>
      <c r="XFC7" s="25"/>
      <c r="XFD7" s="25"/>
    </row>
    <row r="8" spans="1:16384" s="2" customFormat="1" ht="24" customHeight="1" x14ac:dyDescent="0.25">
      <c r="A8" s="6">
        <v>19</v>
      </c>
      <c r="B8" s="9" t="s">
        <v>31</v>
      </c>
      <c r="C8" s="47" t="s">
        <v>32</v>
      </c>
      <c r="D8" s="7">
        <v>502013</v>
      </c>
      <c r="E8" s="7">
        <v>44</v>
      </c>
      <c r="F8" s="7">
        <f>E8*0.6</f>
        <v>26.4</v>
      </c>
      <c r="G8" s="10">
        <v>74</v>
      </c>
      <c r="H8" s="7">
        <f>G8*0.4</f>
        <v>29.6</v>
      </c>
      <c r="I8" s="7">
        <f>F8+H8</f>
        <v>56</v>
      </c>
      <c r="J8" s="7">
        <v>7</v>
      </c>
      <c r="K8" s="6"/>
      <c r="L8" s="2">
        <v>18</v>
      </c>
      <c r="M8" s="20">
        <v>74</v>
      </c>
      <c r="O8" s="21"/>
      <c r="XER8" s="25"/>
      <c r="XES8" s="25"/>
      <c r="XET8" s="25"/>
      <c r="XEU8" s="25"/>
      <c r="XEV8" s="25"/>
      <c r="XEW8" s="25"/>
      <c r="XEX8" s="25"/>
      <c r="XEY8" s="25"/>
      <c r="XEZ8" s="25"/>
      <c r="XFA8" s="25"/>
      <c r="XFB8" s="25"/>
      <c r="XFC8" s="25"/>
      <c r="XFD8" s="25"/>
    </row>
    <row r="9" spans="1:16384" s="2" customFormat="1" ht="24" customHeight="1" x14ac:dyDescent="0.25">
      <c r="A9" s="6">
        <v>17</v>
      </c>
      <c r="B9" s="7" t="s">
        <v>33</v>
      </c>
      <c r="C9" s="47" t="s">
        <v>34</v>
      </c>
      <c r="D9" s="7">
        <v>502013</v>
      </c>
      <c r="E9" s="7">
        <v>44</v>
      </c>
      <c r="F9" s="7">
        <f>E9*0.6</f>
        <v>26.4</v>
      </c>
      <c r="G9" s="8" t="s">
        <v>35</v>
      </c>
      <c r="H9" s="7">
        <f>F9</f>
        <v>26.4</v>
      </c>
      <c r="I9" s="7">
        <f>F9+H9</f>
        <v>52.8</v>
      </c>
      <c r="J9" s="7">
        <v>8</v>
      </c>
      <c r="K9" s="6"/>
      <c r="L9" s="2">
        <v>9</v>
      </c>
      <c r="M9" s="19" t="s">
        <v>35</v>
      </c>
      <c r="XER9" s="25"/>
      <c r="XES9" s="25"/>
      <c r="XET9" s="25"/>
      <c r="XEU9" s="25"/>
      <c r="XEV9" s="25"/>
      <c r="XEW9" s="25"/>
      <c r="XEX9" s="25"/>
      <c r="XEY9" s="25"/>
      <c r="XEZ9" s="25"/>
      <c r="XFA9" s="25"/>
      <c r="XFB9" s="25"/>
      <c r="XFC9" s="25"/>
      <c r="XFD9" s="25"/>
    </row>
    <row r="10" spans="1:16384" s="2" customFormat="1" ht="24" customHeight="1" x14ac:dyDescent="0.25">
      <c r="A10" s="6">
        <v>18</v>
      </c>
      <c r="B10" s="7" t="s">
        <v>36</v>
      </c>
      <c r="C10" s="47" t="s">
        <v>37</v>
      </c>
      <c r="D10" s="7">
        <v>502013</v>
      </c>
      <c r="E10" s="7">
        <v>44</v>
      </c>
      <c r="F10" s="7">
        <f>E10*0.6</f>
        <v>26.4</v>
      </c>
      <c r="G10" s="11" t="s">
        <v>35</v>
      </c>
      <c r="H10" s="7">
        <f>F10</f>
        <v>26.4</v>
      </c>
      <c r="I10" s="7">
        <f>F10+H10</f>
        <v>52.8</v>
      </c>
      <c r="J10" s="7">
        <v>8</v>
      </c>
      <c r="K10" s="6"/>
      <c r="L10" s="2">
        <v>13</v>
      </c>
      <c r="M10" s="22" t="s">
        <v>35</v>
      </c>
      <c r="O10" s="23"/>
      <c r="XER10" s="25"/>
      <c r="XES10" s="25"/>
      <c r="XET10" s="25"/>
      <c r="XEU10" s="25"/>
      <c r="XEV10" s="25"/>
      <c r="XEW10" s="25"/>
      <c r="XEX10" s="25"/>
      <c r="XEY10" s="25"/>
      <c r="XEZ10" s="25"/>
      <c r="XFA10" s="25"/>
      <c r="XFB10" s="25"/>
      <c r="XFC10" s="25"/>
      <c r="XFD10" s="25"/>
    </row>
    <row r="11" spans="1:16384" s="3" customFormat="1" ht="24" customHeight="1" x14ac:dyDescent="0.25">
      <c r="A11" s="1"/>
      <c r="B11" s="12"/>
      <c r="C11" s="1"/>
      <c r="D11" s="12"/>
      <c r="E11" s="1"/>
      <c r="F11" s="1"/>
      <c r="G11" s="1"/>
      <c r="H11" s="1"/>
      <c r="I11" s="1"/>
      <c r="J11" s="1"/>
      <c r="K11" s="1"/>
      <c r="L11" s="24"/>
      <c r="M11" s="18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4"/>
      <c r="XET11" s="14"/>
      <c r="XEU11" s="14"/>
      <c r="XEV11" s="14"/>
      <c r="XEW11" s="14"/>
      <c r="XEX11" s="14"/>
      <c r="XEY11" s="14"/>
      <c r="XEZ11" s="14"/>
      <c r="XFA11" s="14"/>
      <c r="XFB11" s="14"/>
      <c r="XFC11" s="14"/>
      <c r="XFD11" s="14"/>
    </row>
    <row r="12" spans="1:16384" s="4" customFormat="1" ht="24" customHeight="1" x14ac:dyDescent="0.25">
      <c r="A12" s="1"/>
      <c r="B12" s="13"/>
      <c r="C12" s="1"/>
      <c r="D12" s="13"/>
      <c r="E12" s="1"/>
      <c r="F12" s="1"/>
      <c r="G12" s="1"/>
      <c r="H12" s="1"/>
      <c r="I12" s="1"/>
      <c r="J12" s="1"/>
      <c r="K12" s="1"/>
      <c r="L12" s="1"/>
      <c r="M12" s="18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4"/>
      <c r="XET12" s="14"/>
      <c r="XEU12" s="14"/>
      <c r="XEV12" s="14"/>
      <c r="XEW12" s="14"/>
      <c r="XEX12" s="14"/>
      <c r="XEY12" s="14"/>
      <c r="XEZ12" s="14"/>
      <c r="XFA12" s="14"/>
      <c r="XFB12" s="14"/>
      <c r="XFC12" s="14"/>
      <c r="XFD12" s="14"/>
    </row>
    <row r="13" spans="1:16384" s="4" customFormat="1" ht="24" customHeight="1" x14ac:dyDescent="0.25">
      <c r="A13" s="1"/>
      <c r="B13" s="13"/>
      <c r="C13" s="14"/>
      <c r="D13" s="15"/>
      <c r="E13" s="14"/>
      <c r="F13" s="14"/>
      <c r="G13" s="14"/>
      <c r="H13" s="14"/>
      <c r="I13" s="14"/>
      <c r="J13" s="1"/>
      <c r="K13" s="1"/>
      <c r="L13" s="1"/>
      <c r="M13" s="18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4"/>
      <c r="XET13" s="14"/>
      <c r="XEU13" s="14"/>
      <c r="XEV13" s="14"/>
      <c r="XEW13" s="14"/>
      <c r="XEX13" s="14"/>
      <c r="XEY13" s="14"/>
      <c r="XEZ13" s="14"/>
      <c r="XFA13" s="14"/>
      <c r="XFB13" s="14"/>
      <c r="XFC13" s="14"/>
      <c r="XFD13" s="14"/>
    </row>
    <row r="14" spans="1:16384" s="4" customFormat="1" ht="24" customHeight="1" x14ac:dyDescent="0.25">
      <c r="A14" s="1"/>
      <c r="B14" s="12"/>
      <c r="C14" s="14"/>
      <c r="D14" s="16"/>
      <c r="E14" s="14"/>
      <c r="F14" s="14"/>
      <c r="G14" s="14"/>
      <c r="H14" s="14"/>
      <c r="I14" s="14"/>
      <c r="J14" s="1"/>
      <c r="K14" s="1"/>
      <c r="L14" s="1"/>
      <c r="M14" s="18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4"/>
      <c r="XET14" s="14"/>
      <c r="XEU14" s="14"/>
      <c r="XEV14" s="14"/>
      <c r="XEW14" s="14"/>
      <c r="XEX14" s="14"/>
      <c r="XEY14" s="14"/>
      <c r="XEZ14" s="14"/>
      <c r="XFA14" s="14"/>
      <c r="XFB14" s="14"/>
      <c r="XFC14" s="14"/>
      <c r="XFD14" s="14"/>
    </row>
    <row r="15" spans="1:16384" s="4" customFormat="1" ht="24" customHeight="1" x14ac:dyDescent="0.25">
      <c r="A15" s="1"/>
      <c r="B15" s="13"/>
      <c r="C15" s="14"/>
      <c r="D15" s="15"/>
      <c r="E15" s="14"/>
      <c r="F15" s="14"/>
      <c r="G15" s="14"/>
      <c r="H15" s="14"/>
      <c r="I15" s="14"/>
      <c r="J15" s="1"/>
      <c r="K15" s="1"/>
      <c r="L15" s="1"/>
      <c r="M15" s="18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4"/>
      <c r="XET15" s="14"/>
      <c r="XEU15" s="14"/>
      <c r="XEV15" s="14"/>
      <c r="XEW15" s="14"/>
      <c r="XEX15" s="14"/>
      <c r="XEY15" s="14"/>
      <c r="XEZ15" s="14"/>
      <c r="XFA15" s="14"/>
      <c r="XFB15" s="14"/>
      <c r="XFC15" s="14"/>
      <c r="XFD15" s="14"/>
    </row>
  </sheetData>
  <autoFilter ref="A1:XFD10" xr:uid="{00000000-0009-0000-0000-000001000000}">
    <sortState xmlns:xlrd2="http://schemas.microsoft.com/office/spreadsheetml/2017/richdata2" ref="A2:XFD10">
      <sortCondition descending="1" ref="I1"/>
    </sortState>
  </autoFilter>
  <phoneticPr fontId="7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戴尔</dc:creator>
  <cp:lastModifiedBy>Wanpeng</cp:lastModifiedBy>
  <dcterms:created xsi:type="dcterms:W3CDTF">2018-08-14T00:54:00Z</dcterms:created>
  <dcterms:modified xsi:type="dcterms:W3CDTF">2022-01-16T09:13:11Z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ICV">
    <vt:lpwstr>0E7639A1B0A5441DB9D1BAD0B9B3C5CA</vt:lpwstr>
  </property>
</Properties>
</file>