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<sst xmlns="http://schemas.openxmlformats.org/spreadsheetml/2006/main" count="208" uniqueCount="147">
  <si>
    <t>附件1</t>
  </si>
  <si>
    <t xml:space="preserve">2021年上半年内江市市中区部分事业单位
公开考聘工作人员体检人员名单(其他系统)
</t>
  </si>
  <si>
    <t>序号</t>
  </si>
  <si>
    <t>姓名</t>
  </si>
  <si>
    <t>性别</t>
  </si>
  <si>
    <t>考聘单位及
职位名称</t>
  </si>
  <si>
    <t>职位  编号</t>
  </si>
  <si>
    <t>准考证号</t>
  </si>
  <si>
    <t>笔试  成绩</t>
  </si>
  <si>
    <t>政策性加分</t>
  </si>
  <si>
    <t>笔试总成绩</t>
  </si>
  <si>
    <t>笔试折合总成绩</t>
  </si>
  <si>
    <t>面试  成绩</t>
  </si>
  <si>
    <t>面试折合成绩</t>
  </si>
  <si>
    <t>笔试、面试折合总成绩</t>
  </si>
  <si>
    <t>排名</t>
  </si>
  <si>
    <t>成绩</t>
  </si>
  <si>
    <t>陈曦</t>
  </si>
  <si>
    <t>女</t>
  </si>
  <si>
    <t>城西街道便民服务中心工作人员</t>
  </si>
  <si>
    <t>2162609101113</t>
  </si>
  <si>
    <t>何谦宇</t>
  </si>
  <si>
    <t>2162609083103</t>
  </si>
  <si>
    <t>银昱帆</t>
  </si>
  <si>
    <t>男</t>
  </si>
  <si>
    <t>乐贤街道便民服务中心工作人员</t>
  </si>
  <si>
    <t>2162609071415</t>
  </si>
  <si>
    <t>黄旭兴</t>
  </si>
  <si>
    <t>乐贤街道综合治理服务中心工作人员</t>
  </si>
  <si>
    <t>2162609053906</t>
  </si>
  <si>
    <t>罗文凤</t>
  </si>
  <si>
    <t>乐贤街道文化综合服务中心工作人员</t>
  </si>
  <si>
    <t>2162609091403</t>
  </si>
  <si>
    <t>王  锋</t>
  </si>
  <si>
    <t>玉溪街道综合治理服务中心工作人员</t>
  </si>
  <si>
    <t>2162609020305</t>
  </si>
  <si>
    <t>钟雨岚</t>
  </si>
  <si>
    <t>玉溪街道文化综合服务中心工作人员</t>
  </si>
  <si>
    <t>2162609050513</t>
  </si>
  <si>
    <t>赵庆贺</t>
  </si>
  <si>
    <t>牌楼街道便民服务中心工作人员</t>
  </si>
  <si>
    <t>2162609101325</t>
  </si>
  <si>
    <t>88.20</t>
  </si>
  <si>
    <t>陈苹</t>
  </si>
  <si>
    <t>9021401</t>
  </si>
  <si>
    <t>2162609072108</t>
  </si>
  <si>
    <t>86.02</t>
  </si>
  <si>
    <t>陈冬梅</t>
  </si>
  <si>
    <t>牌楼街道综合治理服务中心工作人员</t>
  </si>
  <si>
    <t>2162609080919</t>
  </si>
  <si>
    <t>84.06</t>
  </si>
  <si>
    <t>邱康俊</t>
  </si>
  <si>
    <t>牌楼街道文化综合服务中心工作人员</t>
  </si>
  <si>
    <t>2162609030205</t>
  </si>
  <si>
    <t>87.90</t>
  </si>
  <si>
    <t>廖阔</t>
  </si>
  <si>
    <t>区电子数据审计中心
计算机</t>
  </si>
  <si>
    <t>9020301</t>
  </si>
  <si>
    <t>2162609034913</t>
  </si>
  <si>
    <t>86.38</t>
  </si>
  <si>
    <t>陈阳</t>
  </si>
  <si>
    <t>区市容管理所工作人员</t>
  </si>
  <si>
    <t>9020101</t>
  </si>
  <si>
    <t>2162609045726</t>
  </si>
  <si>
    <t>85.86</t>
  </si>
  <si>
    <t>丁玺哲</t>
  </si>
  <si>
    <t>9020102</t>
  </si>
  <si>
    <t>2162609020213</t>
  </si>
  <si>
    <t>76.18</t>
  </si>
  <si>
    <t>胡沥丹</t>
  </si>
  <si>
    <t>区环卫处工作人员</t>
  </si>
  <si>
    <t>9020201</t>
  </si>
  <si>
    <t>2162609090418</t>
  </si>
  <si>
    <t>83.38</t>
  </si>
  <si>
    <t>王博</t>
  </si>
  <si>
    <t>9020202</t>
  </si>
  <si>
    <t>2162609082706</t>
  </si>
  <si>
    <t>84.52</t>
  </si>
  <si>
    <t>林君</t>
  </si>
  <si>
    <t>内江市翔龙中学、内江市第八小学校、内江市市中区史家镇中心小学校会计</t>
  </si>
  <si>
    <t>9020601</t>
  </si>
  <si>
    <t>2162609073714</t>
  </si>
  <si>
    <t>88.58</t>
  </si>
  <si>
    <t>张庭</t>
  </si>
  <si>
    <t>2162609060229</t>
  </si>
  <si>
    <t>83.76</t>
  </si>
  <si>
    <t>李茂霞</t>
  </si>
  <si>
    <t>2162609021022</t>
  </si>
  <si>
    <t>81.28</t>
  </si>
  <si>
    <t>谭万涛</t>
  </si>
  <si>
    <t>区黄鹤湖管委会     工作人员</t>
  </si>
  <si>
    <t>9020401</t>
  </si>
  <si>
    <t>2162609014611</t>
  </si>
  <si>
    <t>87.30</t>
  </si>
  <si>
    <t>汤静毓</t>
  </si>
  <si>
    <t>区文化馆主持</t>
  </si>
  <si>
    <t>9020501</t>
  </si>
  <si>
    <t>2162609070804</t>
  </si>
  <si>
    <t>77.60</t>
  </si>
  <si>
    <t>周千又</t>
  </si>
  <si>
    <t>区文化馆
群众文化</t>
  </si>
  <si>
    <t>9020502</t>
  </si>
  <si>
    <t>2162609015924</t>
  </si>
  <si>
    <t>76.78</t>
  </si>
  <si>
    <t>黎贤溁</t>
  </si>
  <si>
    <t>朝阳镇农业综合服务
中心水利</t>
  </si>
  <si>
    <t>2162609025530</t>
  </si>
  <si>
    <t>陈健华</t>
  </si>
  <si>
    <t>朝阳镇村建环卫综合
服务中心工作人员</t>
  </si>
  <si>
    <t>2162609064522</t>
  </si>
  <si>
    <r>
      <rPr>
        <sz val="12"/>
        <rFont val="宋体"/>
        <family val="0"/>
      </rPr>
      <t>魏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露</t>
    </r>
  </si>
  <si>
    <t>龙门镇文化综合服务
中心工作人员</t>
  </si>
  <si>
    <t>2162609015113</t>
  </si>
  <si>
    <t>曾小东</t>
  </si>
  <si>
    <t>区渔业发展中心
工作人员</t>
  </si>
  <si>
    <t>2162609060319</t>
  </si>
  <si>
    <t>82.56</t>
  </si>
  <si>
    <t>肖开鑫</t>
  </si>
  <si>
    <t>2162609035230</t>
  </si>
  <si>
    <t>82.10</t>
  </si>
  <si>
    <t>凌伟峰</t>
  </si>
  <si>
    <t>区城区畜牧
兽医站工作人员</t>
  </si>
  <si>
    <t>2162609072901</t>
  </si>
  <si>
    <t>84.82</t>
  </si>
  <si>
    <t>张丹</t>
  </si>
  <si>
    <t>2162609040618</t>
  </si>
  <si>
    <t>83.70</t>
  </si>
  <si>
    <t>李雨桐</t>
  </si>
  <si>
    <t>2162609052602</t>
  </si>
  <si>
    <t>81.80</t>
  </si>
  <si>
    <t>吴佩哲</t>
  </si>
  <si>
    <t>2162609052806</t>
  </si>
  <si>
    <t>81.04</t>
  </si>
  <si>
    <t>许磊</t>
  </si>
  <si>
    <t>2162609031221</t>
  </si>
  <si>
    <t>80.08</t>
  </si>
  <si>
    <t>吴建</t>
  </si>
  <si>
    <t>区种子管理站
工作人员</t>
  </si>
  <si>
    <t>2162609071330</t>
  </si>
  <si>
    <t>80.52</t>
  </si>
  <si>
    <t>李顺</t>
  </si>
  <si>
    <t>区农技总站
工作人员</t>
  </si>
  <si>
    <t>2162609010820</t>
  </si>
  <si>
    <t>81.96</t>
  </si>
  <si>
    <t>余瑞</t>
  </si>
  <si>
    <t>2162609064107</t>
  </si>
  <si>
    <t>83.32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</si>
</sst>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  <numFmt numFmtId="179" formatCode="0.00_);[Red]\(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4"/>
      <color theme="1"/>
      <name val="仿宋"/>
      <family val="3"/>
    </font>
    <font>
      <sz val="2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 wrapText="1"/>
    </xf>
    <xf numFmtId="0" fontId="48" fillId="0" borderId="9" xfId="33" applyFont="1" applyFill="1" applyBorder="1" applyAlignment="1">
      <alignment horizontal="center" vertical="center"/>
      <protection/>
    </xf>
    <xf numFmtId="0" fontId="48" fillId="0" borderId="9" xfId="33" applyFont="1" applyFill="1" applyBorder="1" applyAlignment="1">
      <alignment horizontal="center" vertical="center" wrapText="1"/>
      <protection/>
    </xf>
    <xf numFmtId="0" fontId="49" fillId="0" borderId="9" xfId="33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2" fontId="51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center" vertical="center" wrapText="1"/>
    </xf>
    <xf numFmtId="178" fontId="49" fillId="0" borderId="10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8" fontId="49" fillId="0" borderId="10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2" fontId="47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8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quotePrefix="1">
      <alignment horizontal="center" vertical="center" wrapText="1"/>
    </xf>
    <xf numFmtId="0" fontId="51" fillId="0" borderId="9" xfId="0" applyFon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0">
      <selection activeCell="Q31" sqref="Q31"/>
    </sheetView>
  </sheetViews>
  <sheetFormatPr defaultColWidth="9.00390625" defaultRowHeight="15"/>
  <cols>
    <col min="1" max="1" width="4.140625" style="0" customWidth="1"/>
    <col min="3" max="3" width="5.8515625" style="0" customWidth="1"/>
    <col min="4" max="4" width="21.28125" style="0" customWidth="1"/>
    <col min="5" max="5" width="9.8515625" style="0" customWidth="1"/>
    <col min="6" max="6" width="16.421875" style="0" customWidth="1"/>
    <col min="7" max="7" width="9.140625" style="0" customWidth="1"/>
    <col min="8" max="8" width="7.8515625" style="0" customWidth="1"/>
    <col min="9" max="11" width="9.140625" style="0" customWidth="1"/>
    <col min="12" max="12" width="7.57421875" style="0" customWidth="1"/>
    <col min="13" max="13" width="9.28125" style="0" customWidth="1"/>
    <col min="14" max="14" width="5.8515625" style="0" customWidth="1"/>
  </cols>
  <sheetData>
    <row r="1" ht="13.5">
      <c r="A1" t="s">
        <v>0</v>
      </c>
    </row>
    <row r="2" spans="1:14" ht="27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0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55.5" customHeight="1">
      <c r="A4" s="39" t="s">
        <v>2</v>
      </c>
      <c r="B4" s="41" t="s">
        <v>3</v>
      </c>
      <c r="C4" s="41" t="s">
        <v>4</v>
      </c>
      <c r="D4" s="42" t="s">
        <v>5</v>
      </c>
      <c r="E4" s="41" t="s">
        <v>6</v>
      </c>
      <c r="F4" s="42" t="s">
        <v>7</v>
      </c>
      <c r="G4" s="41" t="s">
        <v>8</v>
      </c>
      <c r="H4" s="41" t="s">
        <v>9</v>
      </c>
      <c r="I4" s="42" t="s">
        <v>10</v>
      </c>
      <c r="J4" s="41" t="s">
        <v>11</v>
      </c>
      <c r="K4" s="41" t="s">
        <v>12</v>
      </c>
      <c r="L4" s="41" t="s">
        <v>13</v>
      </c>
      <c r="M4" s="41" t="s">
        <v>14</v>
      </c>
      <c r="N4" s="41" t="s">
        <v>15</v>
      </c>
    </row>
    <row r="5" spans="1:14" ht="16.5" customHeight="1">
      <c r="A5" s="40"/>
      <c r="B5" s="41"/>
      <c r="C5" s="41"/>
      <c r="D5" s="43"/>
      <c r="E5" s="41"/>
      <c r="F5" s="43"/>
      <c r="G5" s="41"/>
      <c r="H5" s="41"/>
      <c r="I5" s="43"/>
      <c r="J5" s="41"/>
      <c r="K5" s="41" t="s">
        <v>16</v>
      </c>
      <c r="L5" s="41"/>
      <c r="M5" s="41"/>
      <c r="N5" s="41"/>
    </row>
    <row r="6" spans="1:14" s="1" customFormat="1" ht="33.75" customHeight="1">
      <c r="A6" s="2">
        <v>1</v>
      </c>
      <c r="B6" s="2" t="s">
        <v>17</v>
      </c>
      <c r="C6" s="2" t="s">
        <v>18</v>
      </c>
      <c r="D6" s="2" t="s">
        <v>19</v>
      </c>
      <c r="E6" s="2">
        <v>9021101</v>
      </c>
      <c r="F6" s="37" t="s">
        <v>20</v>
      </c>
      <c r="G6" s="3">
        <v>87.3</v>
      </c>
      <c r="H6" s="2"/>
      <c r="I6" s="3">
        <v>87.3</v>
      </c>
      <c r="J6" s="26">
        <v>52.38</v>
      </c>
      <c r="K6" s="3">
        <v>84.72</v>
      </c>
      <c r="L6" s="3">
        <f>K6*0.4</f>
        <v>33.888</v>
      </c>
      <c r="M6" s="3">
        <f>J6+L6</f>
        <v>86.268</v>
      </c>
      <c r="N6" s="2">
        <v>1</v>
      </c>
    </row>
    <row r="7" spans="1:14" s="1" customFormat="1" ht="34.5" customHeight="1">
      <c r="A7" s="2">
        <v>2</v>
      </c>
      <c r="B7" s="2" t="s">
        <v>21</v>
      </c>
      <c r="C7" s="2" t="s">
        <v>18</v>
      </c>
      <c r="D7" s="2" t="s">
        <v>19</v>
      </c>
      <c r="E7" s="2">
        <v>9021101</v>
      </c>
      <c r="F7" s="37" t="s">
        <v>22</v>
      </c>
      <c r="G7" s="3">
        <v>88.04</v>
      </c>
      <c r="H7" s="2"/>
      <c r="I7" s="3">
        <v>88.04</v>
      </c>
      <c r="J7" s="26">
        <v>52.82</v>
      </c>
      <c r="K7" s="3">
        <v>83.6</v>
      </c>
      <c r="L7" s="3">
        <f>K7*0.4</f>
        <v>33.44</v>
      </c>
      <c r="M7" s="3">
        <f>J7+L7</f>
        <v>86.26</v>
      </c>
      <c r="N7" s="2">
        <v>2</v>
      </c>
    </row>
    <row r="8" spans="1:14" s="1" customFormat="1" ht="36" customHeight="1">
      <c r="A8" s="2">
        <v>3</v>
      </c>
      <c r="B8" s="2" t="s">
        <v>23</v>
      </c>
      <c r="C8" s="2" t="s">
        <v>24</v>
      </c>
      <c r="D8" s="2" t="s">
        <v>25</v>
      </c>
      <c r="E8" s="2">
        <v>9021901</v>
      </c>
      <c r="F8" s="2" t="s">
        <v>26</v>
      </c>
      <c r="G8" s="3">
        <v>85.56</v>
      </c>
      <c r="H8" s="2"/>
      <c r="I8" s="3">
        <v>85.56</v>
      </c>
      <c r="J8" s="3">
        <v>51.34</v>
      </c>
      <c r="K8" s="3">
        <v>87.98</v>
      </c>
      <c r="L8" s="3">
        <v>35.19</v>
      </c>
      <c r="M8" s="3">
        <v>86.53</v>
      </c>
      <c r="N8" s="2">
        <v>1</v>
      </c>
    </row>
    <row r="9" spans="1:14" s="1" customFormat="1" ht="28.5">
      <c r="A9" s="2">
        <v>4</v>
      </c>
      <c r="B9" s="2" t="s">
        <v>27</v>
      </c>
      <c r="C9" s="2" t="s">
        <v>24</v>
      </c>
      <c r="D9" s="2" t="s">
        <v>28</v>
      </c>
      <c r="E9" s="2">
        <v>9021701</v>
      </c>
      <c r="F9" s="2" t="s">
        <v>29</v>
      </c>
      <c r="G9" s="3">
        <v>85.5</v>
      </c>
      <c r="H9" s="2"/>
      <c r="I9" s="3">
        <v>85.5</v>
      </c>
      <c r="J9" s="3">
        <v>51.3</v>
      </c>
      <c r="K9" s="3">
        <v>84.18</v>
      </c>
      <c r="L9" s="3">
        <v>33.67</v>
      </c>
      <c r="M9" s="3">
        <v>84.97</v>
      </c>
      <c r="N9" s="2">
        <v>1</v>
      </c>
    </row>
    <row r="10" spans="1:14" s="1" customFormat="1" ht="28.5">
      <c r="A10" s="2">
        <v>5</v>
      </c>
      <c r="B10" s="2" t="s">
        <v>30</v>
      </c>
      <c r="C10" s="2" t="s">
        <v>18</v>
      </c>
      <c r="D10" s="2" t="s">
        <v>31</v>
      </c>
      <c r="E10" s="2">
        <v>9021801</v>
      </c>
      <c r="F10" s="2" t="s">
        <v>32</v>
      </c>
      <c r="G10" s="3">
        <v>80.46</v>
      </c>
      <c r="H10" s="2">
        <v>4</v>
      </c>
      <c r="I10" s="3">
        <v>84.45</v>
      </c>
      <c r="J10" s="3">
        <v>50.68</v>
      </c>
      <c r="K10" s="3">
        <v>85.48</v>
      </c>
      <c r="L10" s="3">
        <v>34.19</v>
      </c>
      <c r="M10" s="3">
        <v>84.87</v>
      </c>
      <c r="N10" s="2">
        <v>1</v>
      </c>
    </row>
    <row r="11" spans="1:14" s="1" customFormat="1" ht="28.5">
      <c r="A11" s="2">
        <v>6</v>
      </c>
      <c r="B11" s="2" t="s">
        <v>33</v>
      </c>
      <c r="C11" s="2" t="s">
        <v>24</v>
      </c>
      <c r="D11" s="2" t="s">
        <v>34</v>
      </c>
      <c r="E11" s="2">
        <v>9021201</v>
      </c>
      <c r="F11" s="37" t="s">
        <v>35</v>
      </c>
      <c r="G11" s="3">
        <v>86.24</v>
      </c>
      <c r="H11" s="2"/>
      <c r="I11" s="3">
        <v>86.24</v>
      </c>
      <c r="J11" s="3">
        <v>51.74</v>
      </c>
      <c r="K11" s="3">
        <v>85.6</v>
      </c>
      <c r="L11" s="3">
        <f aca="true" t="shared" si="0" ref="L11:L32">K11*0.4</f>
        <v>34.24</v>
      </c>
      <c r="M11" s="3">
        <f aca="true" t="shared" si="1" ref="M11:M17">J11+L11</f>
        <v>85.98</v>
      </c>
      <c r="N11" s="2">
        <v>1</v>
      </c>
    </row>
    <row r="12" spans="1:14" s="1" customFormat="1" ht="28.5">
      <c r="A12" s="2">
        <v>7</v>
      </c>
      <c r="B12" s="2" t="s">
        <v>36</v>
      </c>
      <c r="C12" s="2" t="s">
        <v>18</v>
      </c>
      <c r="D12" s="2" t="s">
        <v>37</v>
      </c>
      <c r="E12" s="2">
        <v>9021301</v>
      </c>
      <c r="F12" s="37" t="s">
        <v>38</v>
      </c>
      <c r="G12" s="3">
        <v>80.68</v>
      </c>
      <c r="H12" s="2"/>
      <c r="I12" s="3">
        <v>80.68</v>
      </c>
      <c r="J12" s="3">
        <v>48.408</v>
      </c>
      <c r="K12" s="3">
        <v>82.2</v>
      </c>
      <c r="L12" s="3">
        <f t="shared" si="0"/>
        <v>32.88</v>
      </c>
      <c r="M12" s="3">
        <f t="shared" si="1"/>
        <v>81.288</v>
      </c>
      <c r="N12" s="2">
        <v>1</v>
      </c>
    </row>
    <row r="13" spans="1:14" s="1" customFormat="1" ht="28.5">
      <c r="A13" s="2">
        <v>8</v>
      </c>
      <c r="B13" s="4" t="s">
        <v>39</v>
      </c>
      <c r="C13" s="4" t="s">
        <v>24</v>
      </c>
      <c r="D13" s="5" t="s">
        <v>40</v>
      </c>
      <c r="E13" s="4">
        <v>9021401</v>
      </c>
      <c r="F13" s="6" t="s">
        <v>41</v>
      </c>
      <c r="G13" s="7" t="s">
        <v>42</v>
      </c>
      <c r="H13" s="8"/>
      <c r="I13" s="27">
        <f>G13+H13</f>
        <v>88.2</v>
      </c>
      <c r="J13" s="27">
        <f>I13*0.6</f>
        <v>52.92</v>
      </c>
      <c r="K13" s="27">
        <v>86</v>
      </c>
      <c r="L13" s="27">
        <f t="shared" si="0"/>
        <v>34.4</v>
      </c>
      <c r="M13" s="27">
        <f t="shared" si="1"/>
        <v>87.32</v>
      </c>
      <c r="N13" s="28">
        <v>1</v>
      </c>
    </row>
    <row r="14" spans="1:14" s="1" customFormat="1" ht="28.5">
      <c r="A14" s="2">
        <v>9</v>
      </c>
      <c r="B14" s="4" t="s">
        <v>43</v>
      </c>
      <c r="C14" s="4" t="s">
        <v>18</v>
      </c>
      <c r="D14" s="5" t="s">
        <v>40</v>
      </c>
      <c r="E14" s="4" t="s">
        <v>44</v>
      </c>
      <c r="F14" s="6" t="s">
        <v>45</v>
      </c>
      <c r="G14" s="7" t="s">
        <v>46</v>
      </c>
      <c r="H14" s="8"/>
      <c r="I14" s="27">
        <f>G14+H14</f>
        <v>86.02</v>
      </c>
      <c r="J14" s="27">
        <f>I14*0.6</f>
        <v>51.612</v>
      </c>
      <c r="K14" s="27">
        <v>87</v>
      </c>
      <c r="L14" s="27">
        <f t="shared" si="0"/>
        <v>34.8</v>
      </c>
      <c r="M14" s="27">
        <f t="shared" si="1"/>
        <v>86.412</v>
      </c>
      <c r="N14" s="28">
        <v>2</v>
      </c>
    </row>
    <row r="15" spans="1:14" s="1" customFormat="1" ht="28.5">
      <c r="A15" s="2">
        <v>10</v>
      </c>
      <c r="B15" s="4" t="s">
        <v>47</v>
      </c>
      <c r="C15" s="4" t="s">
        <v>18</v>
      </c>
      <c r="D15" s="5" t="s">
        <v>48</v>
      </c>
      <c r="E15" s="4">
        <v>9021501</v>
      </c>
      <c r="F15" s="6" t="s">
        <v>49</v>
      </c>
      <c r="G15" s="7" t="s">
        <v>50</v>
      </c>
      <c r="H15" s="9">
        <v>4</v>
      </c>
      <c r="I15" s="27">
        <f>G15+H15</f>
        <v>88.06</v>
      </c>
      <c r="J15" s="27">
        <f>I15*0.6</f>
        <v>52.836</v>
      </c>
      <c r="K15" s="27">
        <v>83.8</v>
      </c>
      <c r="L15" s="27">
        <f t="shared" si="0"/>
        <v>33.52</v>
      </c>
      <c r="M15" s="27">
        <f t="shared" si="1"/>
        <v>86.356</v>
      </c>
      <c r="N15" s="28">
        <v>1</v>
      </c>
    </row>
    <row r="16" spans="1:14" s="1" customFormat="1" ht="28.5">
      <c r="A16" s="2">
        <v>11</v>
      </c>
      <c r="B16" s="4" t="s">
        <v>51</v>
      </c>
      <c r="C16" s="4" t="s">
        <v>24</v>
      </c>
      <c r="D16" s="5" t="s">
        <v>52</v>
      </c>
      <c r="E16" s="4">
        <v>9021601</v>
      </c>
      <c r="F16" s="6" t="s">
        <v>53</v>
      </c>
      <c r="G16" s="7" t="s">
        <v>54</v>
      </c>
      <c r="H16" s="8"/>
      <c r="I16" s="27">
        <f>G16+H16</f>
        <v>87.9</v>
      </c>
      <c r="J16" s="27">
        <f>I16*0.6</f>
        <v>52.74</v>
      </c>
      <c r="K16" s="27">
        <v>87.19</v>
      </c>
      <c r="L16" s="27">
        <f t="shared" si="0"/>
        <v>34.876</v>
      </c>
      <c r="M16" s="27">
        <f t="shared" si="1"/>
        <v>87.616</v>
      </c>
      <c r="N16" s="28">
        <v>1</v>
      </c>
    </row>
    <row r="17" spans="1:14" s="1" customFormat="1" ht="33.75" customHeight="1">
      <c r="A17" s="2">
        <v>12</v>
      </c>
      <c r="B17" s="4" t="s">
        <v>55</v>
      </c>
      <c r="C17" s="4" t="s">
        <v>24</v>
      </c>
      <c r="D17" s="5" t="s">
        <v>56</v>
      </c>
      <c r="E17" s="4" t="s">
        <v>57</v>
      </c>
      <c r="F17" s="6" t="s">
        <v>58</v>
      </c>
      <c r="G17" s="10" t="s">
        <v>59</v>
      </c>
      <c r="H17" s="10"/>
      <c r="I17" s="29">
        <f>G17+H17</f>
        <v>86.38</v>
      </c>
      <c r="J17" s="29">
        <f>I17*0.6</f>
        <v>51.828</v>
      </c>
      <c r="K17" s="2">
        <v>85</v>
      </c>
      <c r="L17" s="3">
        <f t="shared" si="0"/>
        <v>34</v>
      </c>
      <c r="M17" s="3">
        <f t="shared" si="1"/>
        <v>85.828</v>
      </c>
      <c r="N17" s="28">
        <v>1</v>
      </c>
    </row>
    <row r="18" spans="1:14" s="1" customFormat="1" ht="24" customHeight="1">
      <c r="A18" s="2">
        <v>13</v>
      </c>
      <c r="B18" s="11" t="s">
        <v>60</v>
      </c>
      <c r="C18" s="11" t="s">
        <v>24</v>
      </c>
      <c r="D18" s="11" t="s">
        <v>61</v>
      </c>
      <c r="E18" s="11" t="s">
        <v>62</v>
      </c>
      <c r="F18" s="11" t="s">
        <v>63</v>
      </c>
      <c r="G18" s="11" t="s">
        <v>64</v>
      </c>
      <c r="H18" s="11"/>
      <c r="I18" s="11">
        <v>85.86</v>
      </c>
      <c r="J18" s="30">
        <v>51.516</v>
      </c>
      <c r="K18" s="3">
        <v>86.6</v>
      </c>
      <c r="L18" s="3">
        <f t="shared" si="0"/>
        <v>34.64</v>
      </c>
      <c r="M18" s="3">
        <f>L18+J18</f>
        <v>86.156</v>
      </c>
      <c r="N18" s="28">
        <v>1</v>
      </c>
    </row>
    <row r="19" spans="1:14" s="1" customFormat="1" ht="24" customHeight="1">
      <c r="A19" s="2">
        <v>14</v>
      </c>
      <c r="B19" s="11" t="s">
        <v>65</v>
      </c>
      <c r="C19" s="11" t="s">
        <v>24</v>
      </c>
      <c r="D19" s="11" t="s">
        <v>61</v>
      </c>
      <c r="E19" s="11" t="s">
        <v>66</v>
      </c>
      <c r="F19" s="11" t="s">
        <v>67</v>
      </c>
      <c r="G19" s="11" t="s">
        <v>68</v>
      </c>
      <c r="H19" s="11">
        <v>6</v>
      </c>
      <c r="I19" s="11">
        <v>82.18</v>
      </c>
      <c r="J19" s="30">
        <v>49.308</v>
      </c>
      <c r="K19" s="30">
        <v>88</v>
      </c>
      <c r="L19" s="3">
        <f t="shared" si="0"/>
        <v>35.2</v>
      </c>
      <c r="M19" s="3">
        <f>L19+J19</f>
        <v>84.508</v>
      </c>
      <c r="N19" s="28">
        <v>1</v>
      </c>
    </row>
    <row r="20" spans="1:14" s="1" customFormat="1" ht="21.75" customHeight="1">
      <c r="A20" s="2">
        <v>15</v>
      </c>
      <c r="B20" s="11" t="s">
        <v>69</v>
      </c>
      <c r="C20" s="11" t="s">
        <v>18</v>
      </c>
      <c r="D20" s="11" t="s">
        <v>70</v>
      </c>
      <c r="E20" s="11" t="s">
        <v>71</v>
      </c>
      <c r="F20" s="11" t="s">
        <v>72</v>
      </c>
      <c r="G20" s="11" t="s">
        <v>73</v>
      </c>
      <c r="H20" s="11"/>
      <c r="I20" s="30">
        <v>83.38</v>
      </c>
      <c r="J20" s="30">
        <v>50.028</v>
      </c>
      <c r="K20" s="3">
        <v>86.4</v>
      </c>
      <c r="L20" s="3">
        <f t="shared" si="0"/>
        <v>34.56</v>
      </c>
      <c r="M20" s="3">
        <f>L20+J20</f>
        <v>84.588</v>
      </c>
      <c r="N20" s="28">
        <v>1</v>
      </c>
    </row>
    <row r="21" spans="1:14" s="1" customFormat="1" ht="24" customHeight="1">
      <c r="A21" s="2">
        <v>16</v>
      </c>
      <c r="B21" s="11" t="s">
        <v>74</v>
      </c>
      <c r="C21" s="11" t="s">
        <v>24</v>
      </c>
      <c r="D21" s="11" t="s">
        <v>70</v>
      </c>
      <c r="E21" s="11" t="s">
        <v>75</v>
      </c>
      <c r="F21" s="11" t="s">
        <v>76</v>
      </c>
      <c r="G21" s="11" t="s">
        <v>77</v>
      </c>
      <c r="H21" s="11"/>
      <c r="I21" s="11">
        <v>84.52</v>
      </c>
      <c r="J21" s="30">
        <v>50.712</v>
      </c>
      <c r="K21" s="3">
        <v>86.2</v>
      </c>
      <c r="L21" s="3">
        <f t="shared" si="0"/>
        <v>34.48</v>
      </c>
      <c r="M21" s="3">
        <f>L21+J21</f>
        <v>85.192</v>
      </c>
      <c r="N21" s="28">
        <v>1</v>
      </c>
    </row>
    <row r="22" spans="1:14" s="1" customFormat="1" ht="37.5" customHeight="1">
      <c r="A22" s="2">
        <v>17</v>
      </c>
      <c r="B22" s="11" t="s">
        <v>78</v>
      </c>
      <c r="C22" s="11" t="s">
        <v>18</v>
      </c>
      <c r="D22" s="12" t="s">
        <v>79</v>
      </c>
      <c r="E22" s="11" t="s">
        <v>80</v>
      </c>
      <c r="F22" s="11" t="s">
        <v>81</v>
      </c>
      <c r="G22" s="11" t="s">
        <v>82</v>
      </c>
      <c r="H22" s="11"/>
      <c r="I22" s="30">
        <f>G22+H22</f>
        <v>88.58</v>
      </c>
      <c r="J22" s="30">
        <f>I22*0.6</f>
        <v>53.148</v>
      </c>
      <c r="K22" s="11">
        <v>83.98</v>
      </c>
      <c r="L22" s="30">
        <f t="shared" si="0"/>
        <v>33.592</v>
      </c>
      <c r="M22" s="30">
        <f>J22+L22</f>
        <v>86.74</v>
      </c>
      <c r="N22" s="11">
        <v>1</v>
      </c>
    </row>
    <row r="23" spans="1:14" s="1" customFormat="1" ht="39" customHeight="1">
      <c r="A23" s="2">
        <v>18</v>
      </c>
      <c r="B23" s="11" t="s">
        <v>83</v>
      </c>
      <c r="C23" s="11" t="s">
        <v>24</v>
      </c>
      <c r="D23" s="12" t="s">
        <v>79</v>
      </c>
      <c r="E23" s="11" t="s">
        <v>80</v>
      </c>
      <c r="F23" s="11" t="s">
        <v>84</v>
      </c>
      <c r="G23" s="11" t="s">
        <v>85</v>
      </c>
      <c r="H23" s="11"/>
      <c r="I23" s="30">
        <f>G23+H23</f>
        <v>83.76</v>
      </c>
      <c r="J23" s="30">
        <f>I23*0.6</f>
        <v>50.256</v>
      </c>
      <c r="K23" s="11">
        <v>84.38</v>
      </c>
      <c r="L23" s="30">
        <f t="shared" si="0"/>
        <v>33.752</v>
      </c>
      <c r="M23" s="30">
        <f>J23+L23</f>
        <v>84.008</v>
      </c>
      <c r="N23" s="11">
        <v>2</v>
      </c>
    </row>
    <row r="24" spans="1:14" s="1" customFormat="1" ht="39" customHeight="1">
      <c r="A24" s="2">
        <v>19</v>
      </c>
      <c r="B24" s="11" t="s">
        <v>86</v>
      </c>
      <c r="C24" s="11" t="s">
        <v>18</v>
      </c>
      <c r="D24" s="12" t="s">
        <v>79</v>
      </c>
      <c r="E24" s="11" t="s">
        <v>80</v>
      </c>
      <c r="F24" s="11" t="s">
        <v>87</v>
      </c>
      <c r="G24" s="11" t="s">
        <v>88</v>
      </c>
      <c r="H24" s="11"/>
      <c r="I24" s="30">
        <f>G24+H24</f>
        <v>81.28</v>
      </c>
      <c r="J24" s="30">
        <f>I24*0.6</f>
        <v>48.768</v>
      </c>
      <c r="K24" s="11">
        <v>87.12</v>
      </c>
      <c r="L24" s="30">
        <f t="shared" si="0"/>
        <v>34.848</v>
      </c>
      <c r="M24" s="30">
        <f>J24+L24</f>
        <v>83.616</v>
      </c>
      <c r="N24" s="11">
        <v>3</v>
      </c>
    </row>
    <row r="25" spans="1:14" s="1" customFormat="1" ht="28.5">
      <c r="A25" s="2">
        <v>20</v>
      </c>
      <c r="B25" s="13" t="s">
        <v>89</v>
      </c>
      <c r="C25" s="13" t="s">
        <v>24</v>
      </c>
      <c r="D25" s="14" t="s">
        <v>90</v>
      </c>
      <c r="E25" s="13" t="s">
        <v>91</v>
      </c>
      <c r="F25" s="13" t="s">
        <v>92</v>
      </c>
      <c r="G25" s="15" t="s">
        <v>93</v>
      </c>
      <c r="H25" s="13"/>
      <c r="I25" s="15" t="s">
        <v>93</v>
      </c>
      <c r="J25" s="13">
        <v>52.38</v>
      </c>
      <c r="K25" s="15">
        <v>81.2</v>
      </c>
      <c r="L25" s="15">
        <f t="shared" si="0"/>
        <v>32.48</v>
      </c>
      <c r="M25" s="15">
        <f>L25+J25</f>
        <v>84.86</v>
      </c>
      <c r="N25" s="28">
        <v>1</v>
      </c>
    </row>
    <row r="26" spans="1:14" s="1" customFormat="1" ht="27" customHeight="1">
      <c r="A26" s="2">
        <v>21</v>
      </c>
      <c r="B26" s="13" t="s">
        <v>94</v>
      </c>
      <c r="C26" s="13" t="s">
        <v>18</v>
      </c>
      <c r="D26" s="13" t="s">
        <v>95</v>
      </c>
      <c r="E26" s="13" t="s">
        <v>96</v>
      </c>
      <c r="F26" s="13" t="s">
        <v>97</v>
      </c>
      <c r="G26" s="15" t="s">
        <v>98</v>
      </c>
      <c r="H26" s="2"/>
      <c r="I26" s="15" t="s">
        <v>98</v>
      </c>
      <c r="J26" s="13">
        <v>46.56</v>
      </c>
      <c r="K26" s="15">
        <v>86.8</v>
      </c>
      <c r="L26" s="15">
        <f t="shared" si="0"/>
        <v>34.72</v>
      </c>
      <c r="M26" s="15">
        <f>L26+J26</f>
        <v>81.28</v>
      </c>
      <c r="N26" s="28">
        <v>1</v>
      </c>
    </row>
    <row r="27" spans="1:14" s="1" customFormat="1" ht="28.5">
      <c r="A27" s="2">
        <v>22</v>
      </c>
      <c r="B27" s="13" t="s">
        <v>99</v>
      </c>
      <c r="C27" s="13" t="s">
        <v>18</v>
      </c>
      <c r="D27" s="14" t="s">
        <v>100</v>
      </c>
      <c r="E27" s="13" t="s">
        <v>101</v>
      </c>
      <c r="F27" s="13" t="s">
        <v>102</v>
      </c>
      <c r="G27" s="15" t="s">
        <v>103</v>
      </c>
      <c r="H27" s="2"/>
      <c r="I27" s="15" t="s">
        <v>103</v>
      </c>
      <c r="J27" s="13">
        <v>46.07</v>
      </c>
      <c r="K27" s="15">
        <v>87.4</v>
      </c>
      <c r="L27" s="15">
        <f t="shared" si="0"/>
        <v>34.96</v>
      </c>
      <c r="M27" s="15">
        <f>L27+J27</f>
        <v>81.03</v>
      </c>
      <c r="N27" s="28">
        <v>1</v>
      </c>
    </row>
    <row r="28" spans="1:14" s="1" customFormat="1" ht="28.5">
      <c r="A28" s="2">
        <v>23</v>
      </c>
      <c r="B28" s="16" t="s">
        <v>104</v>
      </c>
      <c r="C28" s="16" t="s">
        <v>24</v>
      </c>
      <c r="D28" s="16" t="s">
        <v>105</v>
      </c>
      <c r="E28" s="16">
        <v>9022001</v>
      </c>
      <c r="F28" s="38" t="s">
        <v>106</v>
      </c>
      <c r="G28" s="17">
        <v>83.46</v>
      </c>
      <c r="H28" s="17"/>
      <c r="I28" s="17">
        <v>83.46</v>
      </c>
      <c r="J28" s="17">
        <v>50.08</v>
      </c>
      <c r="K28" s="17">
        <v>81.08</v>
      </c>
      <c r="L28" s="31">
        <f t="shared" si="0"/>
        <v>32.432</v>
      </c>
      <c r="M28" s="31">
        <f>J28+L28</f>
        <v>82.512</v>
      </c>
      <c r="N28" s="28">
        <v>1</v>
      </c>
    </row>
    <row r="29" spans="1:14" s="1" customFormat="1" ht="28.5">
      <c r="A29" s="2">
        <v>24</v>
      </c>
      <c r="B29" s="16" t="s">
        <v>107</v>
      </c>
      <c r="C29" s="16" t="s">
        <v>24</v>
      </c>
      <c r="D29" s="16" t="s">
        <v>108</v>
      </c>
      <c r="E29" s="16">
        <v>9022101</v>
      </c>
      <c r="F29" s="38" t="s">
        <v>109</v>
      </c>
      <c r="G29" s="17">
        <v>87.52</v>
      </c>
      <c r="H29" s="17"/>
      <c r="I29" s="17">
        <v>87.52</v>
      </c>
      <c r="J29" s="17">
        <v>52.51</v>
      </c>
      <c r="K29" s="17">
        <v>87.06</v>
      </c>
      <c r="L29" s="31">
        <f t="shared" si="0"/>
        <v>34.824</v>
      </c>
      <c r="M29" s="31">
        <f>J29+L29</f>
        <v>87.334</v>
      </c>
      <c r="N29" s="28">
        <v>1</v>
      </c>
    </row>
    <row r="30" spans="1:14" s="1" customFormat="1" ht="28.5">
      <c r="A30" s="2">
        <v>25</v>
      </c>
      <c r="B30" s="14" t="s">
        <v>110</v>
      </c>
      <c r="C30" s="18" t="s">
        <v>24</v>
      </c>
      <c r="D30" s="18" t="s">
        <v>111</v>
      </c>
      <c r="E30" s="19">
        <v>9022201</v>
      </c>
      <c r="F30" s="20" t="s">
        <v>112</v>
      </c>
      <c r="G30" s="21">
        <v>83.76</v>
      </c>
      <c r="H30" s="22"/>
      <c r="I30" s="32" t="s">
        <v>85</v>
      </c>
      <c r="J30" s="33">
        <v>50.26</v>
      </c>
      <c r="K30" s="32">
        <v>85.18</v>
      </c>
      <c r="L30" s="32">
        <f t="shared" si="0"/>
        <v>34.072</v>
      </c>
      <c r="M30" s="32">
        <f>J30+L30</f>
        <v>84.332</v>
      </c>
      <c r="N30" s="34">
        <v>1</v>
      </c>
    </row>
    <row r="31" spans="1:14" s="1" customFormat="1" ht="27">
      <c r="A31" s="2">
        <v>26</v>
      </c>
      <c r="B31" s="23" t="s">
        <v>113</v>
      </c>
      <c r="C31" s="24" t="s">
        <v>24</v>
      </c>
      <c r="D31" s="24" t="s">
        <v>114</v>
      </c>
      <c r="E31" s="23">
        <v>9021002</v>
      </c>
      <c r="F31" s="23" t="s">
        <v>115</v>
      </c>
      <c r="G31" s="25" t="s">
        <v>116</v>
      </c>
      <c r="H31" s="25"/>
      <c r="I31" s="25" t="s">
        <v>116</v>
      </c>
      <c r="J31" s="25">
        <v>49.536</v>
      </c>
      <c r="K31" s="35">
        <v>85.94</v>
      </c>
      <c r="L31" s="35">
        <f t="shared" si="0"/>
        <v>34.376</v>
      </c>
      <c r="M31" s="35">
        <f>J31+L31</f>
        <v>83.912</v>
      </c>
      <c r="N31" s="36">
        <v>1</v>
      </c>
    </row>
    <row r="32" spans="1:14" s="1" customFormat="1" ht="27">
      <c r="A32" s="2">
        <v>27</v>
      </c>
      <c r="B32" s="23" t="s">
        <v>117</v>
      </c>
      <c r="C32" s="24" t="s">
        <v>24</v>
      </c>
      <c r="D32" s="24" t="s">
        <v>114</v>
      </c>
      <c r="E32" s="23">
        <v>9021001</v>
      </c>
      <c r="F32" s="23" t="s">
        <v>118</v>
      </c>
      <c r="G32" s="25" t="s">
        <v>119</v>
      </c>
      <c r="H32" s="25"/>
      <c r="I32" s="25" t="s">
        <v>119</v>
      </c>
      <c r="J32" s="25">
        <v>49.26</v>
      </c>
      <c r="K32" s="35">
        <v>86.88</v>
      </c>
      <c r="L32" s="35">
        <f t="shared" si="0"/>
        <v>34.752</v>
      </c>
      <c r="M32" s="35">
        <f>J32+L32</f>
        <v>84.012</v>
      </c>
      <c r="N32" s="36">
        <v>1</v>
      </c>
    </row>
    <row r="33" spans="1:14" s="1" customFormat="1" ht="27">
      <c r="A33" s="2">
        <v>28</v>
      </c>
      <c r="B33" s="23" t="s">
        <v>120</v>
      </c>
      <c r="C33" s="24" t="s">
        <v>24</v>
      </c>
      <c r="D33" s="24" t="s">
        <v>121</v>
      </c>
      <c r="E33" s="23">
        <v>9020901</v>
      </c>
      <c r="F33" s="23" t="s">
        <v>122</v>
      </c>
      <c r="G33" s="25" t="s">
        <v>123</v>
      </c>
      <c r="H33" s="25"/>
      <c r="I33" s="25" t="s">
        <v>123</v>
      </c>
      <c r="J33" s="25">
        <v>50.892</v>
      </c>
      <c r="K33" s="35">
        <v>85.32</v>
      </c>
      <c r="L33" s="35">
        <f aca="true" t="shared" si="2" ref="L33:L40">K33*0.4</f>
        <v>34.128</v>
      </c>
      <c r="M33" s="35">
        <f aca="true" t="shared" si="3" ref="M33:M40">J33+L33</f>
        <v>85.02</v>
      </c>
      <c r="N33" s="36">
        <v>1</v>
      </c>
    </row>
    <row r="34" spans="1:14" s="1" customFormat="1" ht="27">
      <c r="A34" s="2">
        <v>29</v>
      </c>
      <c r="B34" s="23" t="s">
        <v>124</v>
      </c>
      <c r="C34" s="24" t="s">
        <v>18</v>
      </c>
      <c r="D34" s="24" t="s">
        <v>121</v>
      </c>
      <c r="E34" s="23">
        <v>9020901</v>
      </c>
      <c r="F34" s="23" t="s">
        <v>125</v>
      </c>
      <c r="G34" s="25" t="s">
        <v>126</v>
      </c>
      <c r="H34" s="25"/>
      <c r="I34" s="25" t="s">
        <v>126</v>
      </c>
      <c r="J34" s="25">
        <v>50.22</v>
      </c>
      <c r="K34" s="35">
        <v>81.4</v>
      </c>
      <c r="L34" s="35">
        <f t="shared" si="2"/>
        <v>32.56</v>
      </c>
      <c r="M34" s="35">
        <f t="shared" si="3"/>
        <v>82.78</v>
      </c>
      <c r="N34" s="36">
        <v>2</v>
      </c>
    </row>
    <row r="35" spans="1:14" s="1" customFormat="1" ht="27">
      <c r="A35" s="2">
        <v>30</v>
      </c>
      <c r="B35" s="23" t="s">
        <v>127</v>
      </c>
      <c r="C35" s="24" t="s">
        <v>18</v>
      </c>
      <c r="D35" s="24" t="s">
        <v>121</v>
      </c>
      <c r="E35" s="23">
        <v>9020901</v>
      </c>
      <c r="F35" s="23" t="s">
        <v>128</v>
      </c>
      <c r="G35" s="25" t="s">
        <v>129</v>
      </c>
      <c r="H35" s="25"/>
      <c r="I35" s="25" t="s">
        <v>129</v>
      </c>
      <c r="J35" s="25">
        <v>49.08</v>
      </c>
      <c r="K35" s="35">
        <v>83.4</v>
      </c>
      <c r="L35" s="35">
        <f t="shared" si="2"/>
        <v>33.36</v>
      </c>
      <c r="M35" s="35">
        <f t="shared" si="3"/>
        <v>82.44</v>
      </c>
      <c r="N35" s="36">
        <v>3</v>
      </c>
    </row>
    <row r="36" spans="1:14" s="1" customFormat="1" ht="27">
      <c r="A36" s="2">
        <v>31</v>
      </c>
      <c r="B36" s="23" t="s">
        <v>130</v>
      </c>
      <c r="C36" s="24" t="s">
        <v>24</v>
      </c>
      <c r="D36" s="24" t="s">
        <v>121</v>
      </c>
      <c r="E36" s="23">
        <v>9020901</v>
      </c>
      <c r="F36" s="23" t="s">
        <v>131</v>
      </c>
      <c r="G36" s="25" t="s">
        <v>132</v>
      </c>
      <c r="H36" s="25"/>
      <c r="I36" s="25" t="s">
        <v>132</v>
      </c>
      <c r="J36" s="25">
        <v>48.624</v>
      </c>
      <c r="K36" s="35">
        <v>83.18</v>
      </c>
      <c r="L36" s="35">
        <f t="shared" si="2"/>
        <v>33.272</v>
      </c>
      <c r="M36" s="35">
        <f t="shared" si="3"/>
        <v>81.896</v>
      </c>
      <c r="N36" s="36">
        <v>4</v>
      </c>
    </row>
    <row r="37" spans="1:14" s="1" customFormat="1" ht="27">
      <c r="A37" s="2">
        <v>32</v>
      </c>
      <c r="B37" s="23" t="s">
        <v>133</v>
      </c>
      <c r="C37" s="24" t="s">
        <v>24</v>
      </c>
      <c r="D37" s="24" t="s">
        <v>121</v>
      </c>
      <c r="E37" s="23">
        <v>9020901</v>
      </c>
      <c r="F37" s="23" t="s">
        <v>134</v>
      </c>
      <c r="G37" s="25" t="s">
        <v>135</v>
      </c>
      <c r="H37" s="25"/>
      <c r="I37" s="25" t="s">
        <v>135</v>
      </c>
      <c r="J37" s="25">
        <v>48.048</v>
      </c>
      <c r="K37" s="35">
        <v>82.8</v>
      </c>
      <c r="L37" s="35">
        <f t="shared" si="2"/>
        <v>33.12</v>
      </c>
      <c r="M37" s="35">
        <f t="shared" si="3"/>
        <v>81.168</v>
      </c>
      <c r="N37" s="36">
        <v>5</v>
      </c>
    </row>
    <row r="38" spans="1:14" s="1" customFormat="1" ht="27">
      <c r="A38" s="2">
        <v>33</v>
      </c>
      <c r="B38" s="23" t="s">
        <v>136</v>
      </c>
      <c r="C38" s="24" t="s">
        <v>24</v>
      </c>
      <c r="D38" s="24" t="s">
        <v>137</v>
      </c>
      <c r="E38" s="23">
        <v>9020801</v>
      </c>
      <c r="F38" s="23" t="s">
        <v>138</v>
      </c>
      <c r="G38" s="25" t="s">
        <v>139</v>
      </c>
      <c r="H38" s="25"/>
      <c r="I38" s="25" t="s">
        <v>139</v>
      </c>
      <c r="J38" s="25">
        <v>48.312</v>
      </c>
      <c r="K38" s="35">
        <v>81.8</v>
      </c>
      <c r="L38" s="35">
        <f t="shared" si="2"/>
        <v>32.72</v>
      </c>
      <c r="M38" s="35">
        <f t="shared" si="3"/>
        <v>81.032</v>
      </c>
      <c r="N38" s="36">
        <v>1</v>
      </c>
    </row>
    <row r="39" spans="1:14" s="1" customFormat="1" ht="27">
      <c r="A39" s="2">
        <v>34</v>
      </c>
      <c r="B39" s="23" t="s">
        <v>140</v>
      </c>
      <c r="C39" s="24" t="s">
        <v>24</v>
      </c>
      <c r="D39" s="24" t="s">
        <v>141</v>
      </c>
      <c r="E39" s="23">
        <v>9020701</v>
      </c>
      <c r="F39" s="23" t="s">
        <v>142</v>
      </c>
      <c r="G39" s="25" t="s">
        <v>143</v>
      </c>
      <c r="H39" s="25"/>
      <c r="I39" s="25" t="s">
        <v>143</v>
      </c>
      <c r="J39" s="25">
        <v>49.176</v>
      </c>
      <c r="K39" s="35">
        <v>85.68</v>
      </c>
      <c r="L39" s="35">
        <f t="shared" si="2"/>
        <v>34.272</v>
      </c>
      <c r="M39" s="35">
        <f t="shared" si="3"/>
        <v>83.448</v>
      </c>
      <c r="N39" s="36">
        <v>1</v>
      </c>
    </row>
    <row r="40" spans="1:14" s="1" customFormat="1" ht="27">
      <c r="A40" s="2">
        <v>35</v>
      </c>
      <c r="B40" s="23" t="s">
        <v>144</v>
      </c>
      <c r="C40" s="24" t="s">
        <v>24</v>
      </c>
      <c r="D40" s="24" t="s">
        <v>141</v>
      </c>
      <c r="E40" s="23">
        <v>9020701</v>
      </c>
      <c r="F40" s="23" t="s">
        <v>145</v>
      </c>
      <c r="G40" s="25" t="s">
        <v>146</v>
      </c>
      <c r="H40" s="25"/>
      <c r="I40" s="25" t="s">
        <v>146</v>
      </c>
      <c r="J40" s="25">
        <v>49.992</v>
      </c>
      <c r="K40" s="35">
        <v>82.46</v>
      </c>
      <c r="L40" s="35">
        <f t="shared" si="2"/>
        <v>32.984</v>
      </c>
      <c r="M40" s="35">
        <f t="shared" si="3"/>
        <v>82.976</v>
      </c>
      <c r="N40" s="36">
        <v>2</v>
      </c>
    </row>
  </sheetData>
  <sheetProtection/>
  <mergeCells count="15">
    <mergeCell ref="K4:K5"/>
    <mergeCell ref="L4:L5"/>
    <mergeCell ref="M4:M5"/>
    <mergeCell ref="N4:N5"/>
    <mergeCell ref="A2:N3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</cp:lastModifiedBy>
  <dcterms:created xsi:type="dcterms:W3CDTF">2006-09-13T11:21:00Z</dcterms:created>
  <dcterms:modified xsi:type="dcterms:W3CDTF">2021-11-23T08:51:54Z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37CEB01D20F249E28218B3A2AC002737</vt:lpwstr>
  </property>
</Properties>
</file>