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拟聘用公示" sheetId="1" r:id="rId1"/>
  </sheets>
  <definedNames>
    <definedName name="_xlfn.COUNTIFS" hidden="1">#NAME?</definedName>
    <definedName name="_xlnm.Print_Titles" localSheetId="0">'拟聘用公示'!$2:$3</definedName>
    <definedName name="_xlnm._FilterDatabase" localSheetId="0" hidden="1">'拟聘用公示'!$A$3:$T$60</definedName>
  </definedNames>
  <calcPr fullCalcOnLoad="1"/>
</workbook>
</file>

<file path=xl/sharedStrings.xml><?xml version="1.0" encoding="utf-8"?>
<sst xmlns="http://schemas.openxmlformats.org/spreadsheetml/2006/main" count="597" uniqueCount="263">
  <si>
    <t>附件：</t>
  </si>
  <si>
    <t>隆昌市2021年上半年事业单位公开考聘工作人员拟聘用人员名单（第一批）</t>
  </si>
  <si>
    <t>序号</t>
  </si>
  <si>
    <t>姓名</t>
  </si>
  <si>
    <t>性别</t>
  </si>
  <si>
    <t>考聘岗位</t>
  </si>
  <si>
    <t>考聘岗位类别</t>
  </si>
  <si>
    <t>考聘岗位    代码</t>
  </si>
  <si>
    <t>公共科目笔试成绩</t>
  </si>
  <si>
    <t>政策性加分</t>
  </si>
  <si>
    <t>笔试总成绩（含政策性加分）</t>
  </si>
  <si>
    <t>笔试总成绩折合</t>
  </si>
  <si>
    <t>笔试总成绩排名</t>
  </si>
  <si>
    <t>面试    成绩</t>
  </si>
  <si>
    <t>面试成绩折合</t>
  </si>
  <si>
    <t>总成绩</t>
  </si>
  <si>
    <t>总成绩排名</t>
  </si>
  <si>
    <t>专 业</t>
  </si>
  <si>
    <t>体检    结果</t>
  </si>
  <si>
    <t>考察    结果</t>
  </si>
  <si>
    <t>拟聘用单位</t>
  </si>
  <si>
    <t>备  注</t>
  </si>
  <si>
    <t>王宇</t>
  </si>
  <si>
    <t>女</t>
  </si>
  <si>
    <t>财务人员</t>
  </si>
  <si>
    <t>管理</t>
  </si>
  <si>
    <t>9060301</t>
  </si>
  <si>
    <t>85.94</t>
  </si>
  <si>
    <t>财务管理</t>
  </si>
  <si>
    <t>合格</t>
  </si>
  <si>
    <t>隆昌市残疾人综合服务中心</t>
  </si>
  <si>
    <t>党群部门</t>
  </si>
  <si>
    <t>罗雪琴</t>
  </si>
  <si>
    <t>工作人员</t>
  </si>
  <si>
    <t>9060302</t>
  </si>
  <si>
    <t>86.76</t>
  </si>
  <si>
    <t>数字出版</t>
  </si>
  <si>
    <t>万林</t>
  </si>
  <si>
    <t>男</t>
  </si>
  <si>
    <t>9060601</t>
  </si>
  <si>
    <t>79.16</t>
  </si>
  <si>
    <t>隆昌市群众服务中心</t>
  </si>
  <si>
    <t>周彬</t>
  </si>
  <si>
    <t>计算机技术人员</t>
  </si>
  <si>
    <t>专技</t>
  </si>
  <si>
    <t>9060701</t>
  </si>
  <si>
    <t>83.30</t>
  </si>
  <si>
    <t>计算机网络技术</t>
  </si>
  <si>
    <t>隆昌市扶贫开发服务中心</t>
  </si>
  <si>
    <t>唐腊慧</t>
  </si>
  <si>
    <t>9060702</t>
  </si>
  <si>
    <t>83.68</t>
  </si>
  <si>
    <t>电子商务</t>
  </si>
  <si>
    <t>秦沙</t>
  </si>
  <si>
    <t>财务审计</t>
  </si>
  <si>
    <t>9060801</t>
  </si>
  <si>
    <t>82.94</t>
  </si>
  <si>
    <t>审计学</t>
  </si>
  <si>
    <t>隆昌市审计信息中心</t>
  </si>
  <si>
    <t>何佳路</t>
  </si>
  <si>
    <t>9060802</t>
  </si>
  <si>
    <t>84.14</t>
  </si>
  <si>
    <t>土木工程</t>
  </si>
  <si>
    <t>林玉莲</t>
  </si>
  <si>
    <t>9061101</t>
  </si>
  <si>
    <t>85.34</t>
  </si>
  <si>
    <t>国际经济与贸易</t>
  </si>
  <si>
    <t>隆昌市现代服务业发展中心</t>
  </si>
  <si>
    <t>刘腾</t>
  </si>
  <si>
    <t>9061102</t>
  </si>
  <si>
    <t>90.08</t>
  </si>
  <si>
    <t>物流工程</t>
  </si>
  <si>
    <t>田凯升</t>
  </si>
  <si>
    <t>9061401</t>
  </si>
  <si>
    <t>82.26</t>
  </si>
  <si>
    <t>隆昌市图书馆</t>
  </si>
  <si>
    <t>雷雨</t>
  </si>
  <si>
    <t>9061501</t>
  </si>
  <si>
    <t>78.72</t>
  </si>
  <si>
    <t>建设工程管理</t>
  </si>
  <si>
    <t>隆昌市文化旅游发展服务中心</t>
  </si>
  <si>
    <t>唐碧</t>
  </si>
  <si>
    <t>9061502</t>
  </si>
  <si>
    <t>85.12</t>
  </si>
  <si>
    <t>旅游管理</t>
  </si>
  <si>
    <t>陈静</t>
  </si>
  <si>
    <t>9062301</t>
  </si>
  <si>
    <t>大气科学</t>
  </si>
  <si>
    <t>隆昌市气象灾害防御中心</t>
  </si>
  <si>
    <t>何海川</t>
  </si>
  <si>
    <t>9061601</t>
  </si>
  <si>
    <t>85.04</t>
  </si>
  <si>
    <t>法学</t>
  </si>
  <si>
    <t>隆昌市政务服务中心</t>
  </si>
  <si>
    <t>陈梦娇</t>
  </si>
  <si>
    <t>81.74</t>
  </si>
  <si>
    <t>杨超</t>
  </si>
  <si>
    <t>82.40</t>
  </si>
  <si>
    <t>李林</t>
  </si>
  <si>
    <t>9061602</t>
  </si>
  <si>
    <t>80.00</t>
  </si>
  <si>
    <t>软件工程</t>
  </si>
  <si>
    <t>裴元</t>
  </si>
  <si>
    <t>9061603</t>
  </si>
  <si>
    <t>88.80</t>
  </si>
  <si>
    <t>建筑学</t>
  </si>
  <si>
    <t>马彬洵</t>
  </si>
  <si>
    <t>9061605</t>
  </si>
  <si>
    <t>81.80</t>
  </si>
  <si>
    <t>安全工程</t>
  </si>
  <si>
    <t>何嘉楠</t>
  </si>
  <si>
    <t>9061606</t>
  </si>
  <si>
    <t>80.92</t>
  </si>
  <si>
    <t>农业电气化</t>
  </si>
  <si>
    <t>吴兆燚</t>
  </si>
  <si>
    <t>9061607</t>
  </si>
  <si>
    <t>80.52</t>
  </si>
  <si>
    <t>园林</t>
  </si>
  <si>
    <t>刘浩</t>
  </si>
  <si>
    <t>9061608</t>
  </si>
  <si>
    <t>87.36</t>
  </si>
  <si>
    <t>水产养殖学</t>
  </si>
  <si>
    <t>罗小琴</t>
  </si>
  <si>
    <t>9061701</t>
  </si>
  <si>
    <t>76.62</t>
  </si>
  <si>
    <t>计算机科学与技术</t>
  </si>
  <si>
    <t>隆昌市公共资源交易服务中心</t>
  </si>
  <si>
    <t>屈怡</t>
  </si>
  <si>
    <t>9061702</t>
  </si>
  <si>
    <t>殷红</t>
  </si>
  <si>
    <t>9061801</t>
  </si>
  <si>
    <t>81.58</t>
  </si>
  <si>
    <t>动物医学（小动物医学方向）</t>
  </si>
  <si>
    <t>隆昌市动物疫病预防控制中心</t>
  </si>
  <si>
    <t>刘芸</t>
  </si>
  <si>
    <t>9061901</t>
  </si>
  <si>
    <t>83.82</t>
  </si>
  <si>
    <t>农学</t>
  </si>
  <si>
    <t>隆昌市农业技术推广中心</t>
  </si>
  <si>
    <t>袁川东</t>
  </si>
  <si>
    <t>9062001</t>
  </si>
  <si>
    <t>82.86</t>
  </si>
  <si>
    <t>隆昌市渔业发展中心</t>
  </si>
  <si>
    <t>罗雲</t>
  </si>
  <si>
    <t>84.44</t>
  </si>
  <si>
    <t>刘莉</t>
  </si>
  <si>
    <t>9062101</t>
  </si>
  <si>
    <t>86.10</t>
  </si>
  <si>
    <t>食品科学与工程</t>
  </si>
  <si>
    <t>隆昌市农产品质量安全和检验检测中心</t>
  </si>
  <si>
    <t>徐椿森</t>
  </si>
  <si>
    <t>9062201</t>
  </si>
  <si>
    <t>81.12</t>
  </si>
  <si>
    <t>会计</t>
  </si>
  <si>
    <t>隆昌市殡仪馆</t>
  </si>
  <si>
    <t>王康</t>
  </si>
  <si>
    <t>9062801</t>
  </si>
  <si>
    <t>83.70</t>
  </si>
  <si>
    <t>汉语言文学</t>
  </si>
  <si>
    <t>响石镇便民服务中心</t>
  </si>
  <si>
    <t>宋强</t>
  </si>
  <si>
    <t>9062802</t>
  </si>
  <si>
    <t>84.52</t>
  </si>
  <si>
    <t>计算机应用技术</t>
  </si>
  <si>
    <t>刘鑫</t>
  </si>
  <si>
    <t>9062803</t>
  </si>
  <si>
    <t>74.36</t>
  </si>
  <si>
    <t>林业技术</t>
  </si>
  <si>
    <t>王丽</t>
  </si>
  <si>
    <t>9063201</t>
  </si>
  <si>
    <t>76.70</t>
  </si>
  <si>
    <t>法律</t>
  </si>
  <si>
    <t>乡镇人民政府下属事业单位</t>
  </si>
  <si>
    <t>专项考聘</t>
  </si>
  <si>
    <t>郑飞</t>
  </si>
  <si>
    <t>77.82</t>
  </si>
  <si>
    <t>工商管理</t>
  </si>
  <si>
    <t>陈雷</t>
  </si>
  <si>
    <t>9063301</t>
  </si>
  <si>
    <t>71.44</t>
  </si>
  <si>
    <t>行政管理</t>
  </si>
  <si>
    <t>界市镇便民服务中心</t>
  </si>
  <si>
    <t>魏玲</t>
  </si>
  <si>
    <t>医生</t>
  </si>
  <si>
    <t>7060101</t>
  </si>
  <si>
    <t>69.56</t>
  </si>
  <si>
    <t>临床医学</t>
  </si>
  <si>
    <t>隆昌市公安卫生所</t>
  </si>
  <si>
    <t>郑祖敏</t>
  </si>
  <si>
    <t>检验师</t>
  </si>
  <si>
    <t>7060308</t>
  </si>
  <si>
    <t>74.22</t>
  </si>
  <si>
    <t>医学检验技术</t>
  </si>
  <si>
    <t>隆昌市妇幼保健计划生育服务中心</t>
  </si>
  <si>
    <t>范香汝</t>
  </si>
  <si>
    <t>临床医师</t>
  </si>
  <si>
    <t>7060401</t>
  </si>
  <si>
    <t>隆昌市疾病预防控制中心</t>
  </si>
  <si>
    <t>涂加贵</t>
  </si>
  <si>
    <r>
      <t>检验人员（</t>
    </r>
    <r>
      <rPr>
        <sz val="10"/>
        <rFont val="Arial"/>
        <family val="2"/>
      </rPr>
      <t>1</t>
    </r>
    <r>
      <rPr>
        <sz val="10"/>
        <rFont val="宋体"/>
        <family val="0"/>
      </rPr>
      <t>）</t>
    </r>
  </si>
  <si>
    <t>7060403</t>
  </si>
  <si>
    <t>75.78</t>
  </si>
  <si>
    <t>卫生检验与检疫</t>
  </si>
  <si>
    <t>游丽霜</t>
  </si>
  <si>
    <r>
      <t>检验人员（</t>
    </r>
    <r>
      <rPr>
        <sz val="10"/>
        <rFont val="Arial"/>
        <family val="2"/>
      </rPr>
      <t>2</t>
    </r>
    <r>
      <rPr>
        <sz val="10"/>
        <rFont val="宋体"/>
        <family val="0"/>
      </rPr>
      <t>）</t>
    </r>
  </si>
  <si>
    <t>7060404</t>
  </si>
  <si>
    <t>75.74</t>
  </si>
  <si>
    <t>杜红梅</t>
  </si>
  <si>
    <t>药剂人员</t>
  </si>
  <si>
    <t>7060707</t>
  </si>
  <si>
    <t>60.10</t>
  </si>
  <si>
    <t>药学</t>
  </si>
  <si>
    <t>黄家中心卫生院</t>
  </si>
  <si>
    <t>徐晓霞</t>
  </si>
  <si>
    <t>7060802</t>
  </si>
  <si>
    <t>68.28</t>
  </si>
  <si>
    <t>界市中心卫生院</t>
  </si>
  <si>
    <t>陈九铃</t>
  </si>
  <si>
    <t>66.48</t>
  </si>
  <si>
    <t>谢国丽</t>
  </si>
  <si>
    <t>7060901</t>
  </si>
  <si>
    <t>70.32</t>
  </si>
  <si>
    <t>石燕中心卫生院</t>
  </si>
  <si>
    <t>石鑫</t>
  </si>
  <si>
    <t>检验人员</t>
  </si>
  <si>
    <t>7061003</t>
  </si>
  <si>
    <t>70.24</t>
  </si>
  <si>
    <t>石碾中心卫生院</t>
  </si>
  <si>
    <t>李佳璇</t>
  </si>
  <si>
    <t>中药师</t>
  </si>
  <si>
    <t>7061004</t>
  </si>
  <si>
    <t>53.56</t>
  </si>
  <si>
    <t>中药</t>
  </si>
  <si>
    <t>刘羽朦</t>
  </si>
  <si>
    <t>7061107</t>
  </si>
  <si>
    <t>67.84</t>
  </si>
  <si>
    <t>药剂</t>
  </si>
  <si>
    <t>龙市中心卫生院</t>
  </si>
  <si>
    <t>叶玉华</t>
  </si>
  <si>
    <r>
      <t>护理（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）</t>
    </r>
  </si>
  <si>
    <t>7061401</t>
  </si>
  <si>
    <t>72.86</t>
  </si>
  <si>
    <t>护理学</t>
  </si>
  <si>
    <t>乡镇卫生院</t>
  </si>
  <si>
    <t>喻茹敏</t>
  </si>
  <si>
    <t>75.28</t>
  </si>
  <si>
    <t>护理</t>
  </si>
  <si>
    <t>邓玲</t>
  </si>
  <si>
    <t>68.58</t>
  </si>
  <si>
    <t>钟倩</t>
  </si>
  <si>
    <t>70.16</t>
  </si>
  <si>
    <t>张帆</t>
  </si>
  <si>
    <t>70.38</t>
  </si>
  <si>
    <t>张富萍</t>
  </si>
  <si>
    <t>66.24</t>
  </si>
  <si>
    <t>谢玉</t>
  </si>
  <si>
    <r>
      <t>护理（</t>
    </r>
    <r>
      <rPr>
        <sz val="10"/>
        <color indexed="8"/>
        <rFont val="Arial"/>
        <family val="2"/>
      </rPr>
      <t>2</t>
    </r>
    <r>
      <rPr>
        <sz val="10"/>
        <color indexed="8"/>
        <rFont val="宋体"/>
        <family val="0"/>
      </rPr>
      <t>）</t>
    </r>
  </si>
  <si>
    <t>7061501</t>
  </si>
  <si>
    <t>74.82</t>
  </si>
  <si>
    <t>卢灵</t>
  </si>
  <si>
    <t>64.22</t>
  </si>
  <si>
    <t>翁富琳</t>
  </si>
  <si>
    <t>65.28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</si>
</sst>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0"/>
      <name val="Arial"/>
      <family val="2"/>
    </font>
    <font>
      <sz val="11"/>
      <name val="宋体"/>
      <family val="0"/>
    </font>
    <font>
      <sz val="10"/>
      <color indexed="8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b/>
      <sz val="10"/>
      <name val="微软雅黑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42" fontId="0" fillId="0" borderId="0" applyFont="0" applyFill="0" applyBorder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26" fillId="0" borderId="0">
      <alignment vertical="center"/>
      <protection/>
    </xf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>
      <alignment vertical="center"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10" xfId="68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34" borderId="10" xfId="68" applyFont="1" applyFill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47" fillId="0" borderId="10" xfId="0" applyFont="1" applyFill="1" applyBorder="1" applyAlignment="1">
      <alignment horizontal="left" vertical="center" wrapText="1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Comma [0]" xfId="66"/>
    <cellStyle name="Comma" xfId="67"/>
    <cellStyle name="Normal" xfId="68"/>
    <cellStyle name="Percent" xfId="69"/>
    <cellStyle name="常规 2" xfId="70"/>
    <cellStyle name="常规 3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60"/>
  <sheetViews>
    <sheetView tabSelected="1" workbookViewId="0" topLeftCell="A1">
      <selection activeCell="F65" sqref="F65"/>
    </sheetView>
  </sheetViews>
  <sheetFormatPr defaultColWidth="9.140625" defaultRowHeight="12.75"/>
  <cols>
    <col min="1" max="1" width="4.00390625" style="0" customWidth="1"/>
    <col min="2" max="2" width="9.140625" style="4" customWidth="1"/>
    <col min="3" max="3" width="5.421875" style="4" bestFit="1" customWidth="1"/>
    <col min="4" max="4" width="9.7109375" style="4" customWidth="1"/>
    <col min="5" max="5" width="7.421875" style="4" customWidth="1"/>
    <col min="6" max="6" width="9.8515625" style="4" customWidth="1"/>
    <col min="7" max="7" width="8.7109375" style="4" customWidth="1"/>
    <col min="8" max="8" width="5.28125" style="5" customWidth="1"/>
    <col min="9" max="9" width="10.421875" style="6" customWidth="1"/>
    <col min="10" max="10" width="9.7109375" style="0" customWidth="1"/>
    <col min="11" max="11" width="7.00390625" style="7" customWidth="1"/>
    <col min="12" max="12" width="7.8515625" style="8" customWidth="1"/>
    <col min="13" max="13" width="8.140625" style="0" customWidth="1"/>
    <col min="14" max="14" width="7.57421875" style="0" customWidth="1"/>
    <col min="15" max="15" width="6.00390625" style="7" customWidth="1"/>
    <col min="16" max="16" width="13.7109375" style="7" customWidth="1"/>
    <col min="17" max="17" width="6.421875" style="7" customWidth="1"/>
    <col min="18" max="18" width="6.00390625" style="7" customWidth="1"/>
    <col min="19" max="19" width="25.00390625" style="9" customWidth="1"/>
    <col min="20" max="20" width="9.421875" style="7" customWidth="1"/>
  </cols>
  <sheetData>
    <row r="1" ht="18.75" customHeight="1">
      <c r="A1" s="10" t="s">
        <v>0</v>
      </c>
    </row>
    <row r="2" spans="1:20" ht="31.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P2" s="11"/>
      <c r="Q2" s="11"/>
      <c r="R2" s="11"/>
      <c r="S2" s="34"/>
      <c r="T2" s="11"/>
    </row>
    <row r="3" spans="1:20" s="1" customFormat="1" ht="54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12" t="s">
        <v>16</v>
      </c>
      <c r="P3" s="12" t="s">
        <v>17</v>
      </c>
      <c r="Q3" s="12" t="s">
        <v>18</v>
      </c>
      <c r="R3" s="12" t="s">
        <v>19</v>
      </c>
      <c r="S3" s="12" t="s">
        <v>20</v>
      </c>
      <c r="T3" s="12" t="s">
        <v>21</v>
      </c>
    </row>
    <row r="4" spans="1:20" s="2" customFormat="1" ht="27.75" customHeight="1">
      <c r="A4" s="13">
        <v>1</v>
      </c>
      <c r="B4" s="14" t="s">
        <v>22</v>
      </c>
      <c r="C4" s="14" t="s">
        <v>23</v>
      </c>
      <c r="D4" s="14" t="s">
        <v>24</v>
      </c>
      <c r="E4" s="14" t="s">
        <v>25</v>
      </c>
      <c r="F4" s="15" t="s">
        <v>26</v>
      </c>
      <c r="G4" s="15" t="s">
        <v>27</v>
      </c>
      <c r="H4" s="15"/>
      <c r="I4" s="19">
        <f aca="true" t="shared" si="0" ref="I4:I21">G4+H4</f>
        <v>85.94</v>
      </c>
      <c r="J4" s="19">
        <f aca="true" t="shared" si="1" ref="J4:J21">ROUND(I4*0.6,2)</f>
        <v>51.56</v>
      </c>
      <c r="K4" s="23">
        <v>1</v>
      </c>
      <c r="L4" s="24">
        <v>82.2</v>
      </c>
      <c r="M4" s="24">
        <f aca="true" t="shared" si="2" ref="M4:M21">ROUND(L4*0.4,2)</f>
        <v>32.88</v>
      </c>
      <c r="N4" s="19">
        <f aca="true" t="shared" si="3" ref="N4:N21">J4+M4</f>
        <v>84.44</v>
      </c>
      <c r="O4" s="25">
        <v>1</v>
      </c>
      <c r="P4" s="14" t="s">
        <v>28</v>
      </c>
      <c r="Q4" s="14" t="s">
        <v>29</v>
      </c>
      <c r="R4" s="14" t="s">
        <v>29</v>
      </c>
      <c r="S4" s="35" t="s">
        <v>30</v>
      </c>
      <c r="T4" s="14" t="s">
        <v>31</v>
      </c>
    </row>
    <row r="5" spans="1:20" s="2" customFormat="1" ht="27.75" customHeight="1">
      <c r="A5" s="13">
        <v>2</v>
      </c>
      <c r="B5" s="14" t="s">
        <v>32</v>
      </c>
      <c r="C5" s="14" t="s">
        <v>23</v>
      </c>
      <c r="D5" s="14" t="s">
        <v>33</v>
      </c>
      <c r="E5" s="14" t="s">
        <v>25</v>
      </c>
      <c r="F5" s="15" t="s">
        <v>34</v>
      </c>
      <c r="G5" s="15" t="s">
        <v>35</v>
      </c>
      <c r="H5" s="15"/>
      <c r="I5" s="19">
        <f t="shared" si="0"/>
        <v>86.76</v>
      </c>
      <c r="J5" s="19">
        <f t="shared" si="1"/>
        <v>52.06</v>
      </c>
      <c r="K5" s="23">
        <v>1</v>
      </c>
      <c r="L5" s="24">
        <v>84.3</v>
      </c>
      <c r="M5" s="24">
        <f t="shared" si="2"/>
        <v>33.72</v>
      </c>
      <c r="N5" s="19">
        <f t="shared" si="3"/>
        <v>85.78</v>
      </c>
      <c r="O5" s="25">
        <v>1</v>
      </c>
      <c r="P5" s="14" t="s">
        <v>36</v>
      </c>
      <c r="Q5" s="14" t="s">
        <v>29</v>
      </c>
      <c r="R5" s="14" t="s">
        <v>29</v>
      </c>
      <c r="S5" s="35" t="s">
        <v>30</v>
      </c>
      <c r="T5" s="14" t="s">
        <v>31</v>
      </c>
    </row>
    <row r="6" spans="1:20" s="2" customFormat="1" ht="27.75" customHeight="1">
      <c r="A6" s="13">
        <v>3</v>
      </c>
      <c r="B6" s="14" t="s">
        <v>37</v>
      </c>
      <c r="C6" s="14" t="s">
        <v>38</v>
      </c>
      <c r="D6" s="14" t="s">
        <v>33</v>
      </c>
      <c r="E6" s="14" t="s">
        <v>25</v>
      </c>
      <c r="F6" s="15" t="s">
        <v>39</v>
      </c>
      <c r="G6" s="15" t="s">
        <v>40</v>
      </c>
      <c r="H6" s="15"/>
      <c r="I6" s="19">
        <f t="shared" si="0"/>
        <v>79.16</v>
      </c>
      <c r="J6" s="19">
        <f t="shared" si="1"/>
        <v>47.5</v>
      </c>
      <c r="K6" s="23">
        <v>2</v>
      </c>
      <c r="L6" s="24">
        <v>85.1</v>
      </c>
      <c r="M6" s="24">
        <f t="shared" si="2"/>
        <v>34.04</v>
      </c>
      <c r="N6" s="19">
        <f t="shared" si="3"/>
        <v>81.53999999999999</v>
      </c>
      <c r="O6" s="25">
        <v>1</v>
      </c>
      <c r="P6" s="14" t="s">
        <v>28</v>
      </c>
      <c r="Q6" s="14" t="s">
        <v>29</v>
      </c>
      <c r="R6" s="14" t="s">
        <v>29</v>
      </c>
      <c r="S6" s="35" t="s">
        <v>41</v>
      </c>
      <c r="T6" s="15"/>
    </row>
    <row r="7" spans="1:20" s="2" customFormat="1" ht="27.75" customHeight="1">
      <c r="A7" s="13">
        <v>4</v>
      </c>
      <c r="B7" s="14" t="s">
        <v>42</v>
      </c>
      <c r="C7" s="14" t="s">
        <v>38</v>
      </c>
      <c r="D7" s="16" t="s">
        <v>43</v>
      </c>
      <c r="E7" s="14" t="s">
        <v>44</v>
      </c>
      <c r="F7" s="15" t="s">
        <v>45</v>
      </c>
      <c r="G7" s="15" t="s">
        <v>46</v>
      </c>
      <c r="H7" s="15"/>
      <c r="I7" s="19">
        <f t="shared" si="0"/>
        <v>83.3</v>
      </c>
      <c r="J7" s="19">
        <f t="shared" si="1"/>
        <v>49.98</v>
      </c>
      <c r="K7" s="23">
        <v>2</v>
      </c>
      <c r="L7" s="24">
        <v>84.2</v>
      </c>
      <c r="M7" s="24">
        <f t="shared" si="2"/>
        <v>33.68</v>
      </c>
      <c r="N7" s="19">
        <f t="shared" si="3"/>
        <v>83.66</v>
      </c>
      <c r="O7" s="25">
        <v>1</v>
      </c>
      <c r="P7" s="14" t="s">
        <v>47</v>
      </c>
      <c r="Q7" s="14" t="s">
        <v>29</v>
      </c>
      <c r="R7" s="14" t="s">
        <v>29</v>
      </c>
      <c r="S7" s="35" t="s">
        <v>48</v>
      </c>
      <c r="T7" s="15"/>
    </row>
    <row r="8" spans="1:20" s="2" customFormat="1" ht="27.75" customHeight="1">
      <c r="A8" s="13">
        <v>5</v>
      </c>
      <c r="B8" s="14" t="s">
        <v>49</v>
      </c>
      <c r="C8" s="14" t="s">
        <v>23</v>
      </c>
      <c r="D8" s="14" t="s">
        <v>33</v>
      </c>
      <c r="E8" s="14" t="s">
        <v>44</v>
      </c>
      <c r="F8" s="15" t="s">
        <v>50</v>
      </c>
      <c r="G8" s="15" t="s">
        <v>51</v>
      </c>
      <c r="H8" s="15"/>
      <c r="I8" s="19">
        <f t="shared" si="0"/>
        <v>83.68</v>
      </c>
      <c r="J8" s="19">
        <f t="shared" si="1"/>
        <v>50.21</v>
      </c>
      <c r="K8" s="23">
        <v>1</v>
      </c>
      <c r="L8" s="24">
        <v>82.7</v>
      </c>
      <c r="M8" s="24">
        <f t="shared" si="2"/>
        <v>33.08</v>
      </c>
      <c r="N8" s="19">
        <f t="shared" si="3"/>
        <v>83.28999999999999</v>
      </c>
      <c r="O8" s="25">
        <v>1</v>
      </c>
      <c r="P8" s="14" t="s">
        <v>52</v>
      </c>
      <c r="Q8" s="14" t="s">
        <v>29</v>
      </c>
      <c r="R8" s="14" t="s">
        <v>29</v>
      </c>
      <c r="S8" s="35" t="s">
        <v>48</v>
      </c>
      <c r="T8" s="15"/>
    </row>
    <row r="9" spans="1:20" s="2" customFormat="1" ht="27.75" customHeight="1">
      <c r="A9" s="13">
        <v>6</v>
      </c>
      <c r="B9" s="14" t="s">
        <v>53</v>
      </c>
      <c r="C9" s="14" t="s">
        <v>38</v>
      </c>
      <c r="D9" s="14" t="s">
        <v>54</v>
      </c>
      <c r="E9" s="14" t="s">
        <v>44</v>
      </c>
      <c r="F9" s="15" t="s">
        <v>55</v>
      </c>
      <c r="G9" s="15" t="s">
        <v>56</v>
      </c>
      <c r="H9" s="15"/>
      <c r="I9" s="19">
        <f t="shared" si="0"/>
        <v>82.94</v>
      </c>
      <c r="J9" s="19">
        <f t="shared" si="1"/>
        <v>49.76</v>
      </c>
      <c r="K9" s="23">
        <v>1</v>
      </c>
      <c r="L9" s="24">
        <v>84.8</v>
      </c>
      <c r="M9" s="24">
        <f t="shared" si="2"/>
        <v>33.92</v>
      </c>
      <c r="N9" s="19">
        <f t="shared" si="3"/>
        <v>83.68</v>
      </c>
      <c r="O9" s="25">
        <v>1</v>
      </c>
      <c r="P9" s="14" t="s">
        <v>57</v>
      </c>
      <c r="Q9" s="14" t="s">
        <v>29</v>
      </c>
      <c r="R9" s="14" t="s">
        <v>29</v>
      </c>
      <c r="S9" s="35" t="s">
        <v>58</v>
      </c>
      <c r="T9" s="15"/>
    </row>
    <row r="10" spans="1:20" s="2" customFormat="1" ht="27.75" customHeight="1">
      <c r="A10" s="13">
        <v>7</v>
      </c>
      <c r="B10" s="14" t="s">
        <v>59</v>
      </c>
      <c r="C10" s="14" t="s">
        <v>38</v>
      </c>
      <c r="D10" s="14" t="s">
        <v>33</v>
      </c>
      <c r="E10" s="14" t="s">
        <v>44</v>
      </c>
      <c r="F10" s="15" t="s">
        <v>60</v>
      </c>
      <c r="G10" s="15" t="s">
        <v>61</v>
      </c>
      <c r="H10" s="15"/>
      <c r="I10" s="19">
        <f t="shared" si="0"/>
        <v>84.14</v>
      </c>
      <c r="J10" s="19">
        <f t="shared" si="1"/>
        <v>50.48</v>
      </c>
      <c r="K10" s="15">
        <v>1</v>
      </c>
      <c r="L10" s="24">
        <v>85.7</v>
      </c>
      <c r="M10" s="24">
        <f t="shared" si="2"/>
        <v>34.28</v>
      </c>
      <c r="N10" s="19">
        <f t="shared" si="3"/>
        <v>84.75999999999999</v>
      </c>
      <c r="O10" s="25">
        <v>1</v>
      </c>
      <c r="P10" s="14" t="s">
        <v>62</v>
      </c>
      <c r="Q10" s="14" t="s">
        <v>29</v>
      </c>
      <c r="R10" s="14" t="s">
        <v>29</v>
      </c>
      <c r="S10" s="35" t="s">
        <v>58</v>
      </c>
      <c r="T10" s="15"/>
    </row>
    <row r="11" spans="1:20" s="2" customFormat="1" ht="27.75" customHeight="1">
      <c r="A11" s="13">
        <v>8</v>
      </c>
      <c r="B11" s="14" t="s">
        <v>63</v>
      </c>
      <c r="C11" s="14" t="s">
        <v>23</v>
      </c>
      <c r="D11" s="14" t="s">
        <v>33</v>
      </c>
      <c r="E11" s="14" t="s">
        <v>25</v>
      </c>
      <c r="F11" s="15" t="s">
        <v>64</v>
      </c>
      <c r="G11" s="15" t="s">
        <v>65</v>
      </c>
      <c r="H11" s="15"/>
      <c r="I11" s="19">
        <f t="shared" si="0"/>
        <v>85.34</v>
      </c>
      <c r="J11" s="19">
        <f t="shared" si="1"/>
        <v>51.2</v>
      </c>
      <c r="K11" s="23">
        <v>2</v>
      </c>
      <c r="L11" s="24">
        <v>85.5</v>
      </c>
      <c r="M11" s="24">
        <f t="shared" si="2"/>
        <v>34.2</v>
      </c>
      <c r="N11" s="19">
        <f t="shared" si="3"/>
        <v>85.4</v>
      </c>
      <c r="O11" s="25">
        <v>1</v>
      </c>
      <c r="P11" s="14" t="s">
        <v>66</v>
      </c>
      <c r="Q11" s="14" t="s">
        <v>29</v>
      </c>
      <c r="R11" s="14" t="s">
        <v>29</v>
      </c>
      <c r="S11" s="35" t="s">
        <v>67</v>
      </c>
      <c r="T11" s="15"/>
    </row>
    <row r="12" spans="1:20" s="2" customFormat="1" ht="27.75" customHeight="1">
      <c r="A12" s="13">
        <v>9</v>
      </c>
      <c r="B12" s="14" t="s">
        <v>68</v>
      </c>
      <c r="C12" s="14" t="s">
        <v>38</v>
      </c>
      <c r="D12" s="14" t="s">
        <v>33</v>
      </c>
      <c r="E12" s="14" t="s">
        <v>25</v>
      </c>
      <c r="F12" s="15" t="s">
        <v>69</v>
      </c>
      <c r="G12" s="15" t="s">
        <v>70</v>
      </c>
      <c r="H12" s="15"/>
      <c r="I12" s="19">
        <f t="shared" si="0"/>
        <v>90.08</v>
      </c>
      <c r="J12" s="19">
        <f t="shared" si="1"/>
        <v>54.05</v>
      </c>
      <c r="K12" s="23">
        <v>1</v>
      </c>
      <c r="L12" s="24">
        <v>86.9</v>
      </c>
      <c r="M12" s="24">
        <f t="shared" si="2"/>
        <v>34.76</v>
      </c>
      <c r="N12" s="19">
        <f t="shared" si="3"/>
        <v>88.81</v>
      </c>
      <c r="O12" s="25">
        <v>1</v>
      </c>
      <c r="P12" s="14" t="s">
        <v>71</v>
      </c>
      <c r="Q12" s="14" t="s">
        <v>29</v>
      </c>
      <c r="R12" s="14" t="s">
        <v>29</v>
      </c>
      <c r="S12" s="35" t="s">
        <v>67</v>
      </c>
      <c r="T12" s="15"/>
    </row>
    <row r="13" spans="1:20" s="3" customFormat="1" ht="27.75" customHeight="1">
      <c r="A13" s="13">
        <v>10</v>
      </c>
      <c r="B13" s="17" t="s">
        <v>72</v>
      </c>
      <c r="C13" s="17" t="s">
        <v>38</v>
      </c>
      <c r="D13" s="17" t="s">
        <v>24</v>
      </c>
      <c r="E13" s="17" t="s">
        <v>44</v>
      </c>
      <c r="F13" s="18" t="s">
        <v>73</v>
      </c>
      <c r="G13" s="18" t="s">
        <v>74</v>
      </c>
      <c r="H13" s="18">
        <v>4</v>
      </c>
      <c r="I13" s="20">
        <f t="shared" si="0"/>
        <v>86.26</v>
      </c>
      <c r="J13" s="20">
        <f t="shared" si="1"/>
        <v>51.76</v>
      </c>
      <c r="K13" s="26">
        <v>2</v>
      </c>
      <c r="L13" s="27">
        <v>83.1</v>
      </c>
      <c r="M13" s="27">
        <f t="shared" si="2"/>
        <v>33.24</v>
      </c>
      <c r="N13" s="20">
        <f t="shared" si="3"/>
        <v>85</v>
      </c>
      <c r="O13" s="28">
        <v>1</v>
      </c>
      <c r="P13" s="17" t="s">
        <v>28</v>
      </c>
      <c r="Q13" s="17" t="s">
        <v>29</v>
      </c>
      <c r="R13" s="17" t="s">
        <v>29</v>
      </c>
      <c r="S13" s="36" t="s">
        <v>75</v>
      </c>
      <c r="T13" s="18"/>
    </row>
    <row r="14" spans="1:20" s="3" customFormat="1" ht="27.75" customHeight="1">
      <c r="A14" s="13">
        <v>11</v>
      </c>
      <c r="B14" s="17" t="s">
        <v>76</v>
      </c>
      <c r="C14" s="17" t="s">
        <v>38</v>
      </c>
      <c r="D14" s="17" t="s">
        <v>33</v>
      </c>
      <c r="E14" s="17" t="s">
        <v>44</v>
      </c>
      <c r="F14" s="18" t="s">
        <v>77</v>
      </c>
      <c r="G14" s="18" t="s">
        <v>78</v>
      </c>
      <c r="H14" s="18"/>
      <c r="I14" s="20">
        <f t="shared" si="0"/>
        <v>78.72</v>
      </c>
      <c r="J14" s="20">
        <f t="shared" si="1"/>
        <v>47.23</v>
      </c>
      <c r="K14" s="18">
        <v>1</v>
      </c>
      <c r="L14" s="27">
        <v>81.26</v>
      </c>
      <c r="M14" s="27">
        <f t="shared" si="2"/>
        <v>32.5</v>
      </c>
      <c r="N14" s="20">
        <f t="shared" si="3"/>
        <v>79.72999999999999</v>
      </c>
      <c r="O14" s="28">
        <v>1</v>
      </c>
      <c r="P14" s="17" t="s">
        <v>79</v>
      </c>
      <c r="Q14" s="17" t="s">
        <v>29</v>
      </c>
      <c r="R14" s="17" t="s">
        <v>29</v>
      </c>
      <c r="S14" s="36" t="s">
        <v>80</v>
      </c>
      <c r="T14" s="18"/>
    </row>
    <row r="15" spans="1:20" s="3" customFormat="1" ht="27.75" customHeight="1">
      <c r="A15" s="13">
        <v>12</v>
      </c>
      <c r="B15" s="17" t="s">
        <v>81</v>
      </c>
      <c r="C15" s="17" t="s">
        <v>23</v>
      </c>
      <c r="D15" s="17" t="s">
        <v>33</v>
      </c>
      <c r="E15" s="17" t="s">
        <v>25</v>
      </c>
      <c r="F15" s="18" t="s">
        <v>82</v>
      </c>
      <c r="G15" s="18" t="s">
        <v>83</v>
      </c>
      <c r="H15" s="18"/>
      <c r="I15" s="20">
        <f t="shared" si="0"/>
        <v>85.12</v>
      </c>
      <c r="J15" s="20">
        <f t="shared" si="1"/>
        <v>51.07</v>
      </c>
      <c r="K15" s="26">
        <v>1</v>
      </c>
      <c r="L15" s="27">
        <v>85.4</v>
      </c>
      <c r="M15" s="27">
        <f t="shared" si="2"/>
        <v>34.16</v>
      </c>
      <c r="N15" s="20">
        <f t="shared" si="3"/>
        <v>85.22999999999999</v>
      </c>
      <c r="O15" s="28">
        <v>1</v>
      </c>
      <c r="P15" s="17" t="s">
        <v>84</v>
      </c>
      <c r="Q15" s="17" t="s">
        <v>29</v>
      </c>
      <c r="R15" s="17" t="s">
        <v>29</v>
      </c>
      <c r="S15" s="36" t="s">
        <v>80</v>
      </c>
      <c r="T15" s="18"/>
    </row>
    <row r="16" spans="1:20" s="2" customFormat="1" ht="27.75" customHeight="1">
      <c r="A16" s="13">
        <v>13</v>
      </c>
      <c r="B16" s="14" t="s">
        <v>85</v>
      </c>
      <c r="C16" s="14" t="s">
        <v>23</v>
      </c>
      <c r="D16" s="14" t="s">
        <v>33</v>
      </c>
      <c r="E16" s="14" t="s">
        <v>44</v>
      </c>
      <c r="F16" s="15" t="s">
        <v>86</v>
      </c>
      <c r="G16" s="15" t="s">
        <v>56</v>
      </c>
      <c r="H16" s="15"/>
      <c r="I16" s="19">
        <f t="shared" si="0"/>
        <v>82.94</v>
      </c>
      <c r="J16" s="19">
        <f t="shared" si="1"/>
        <v>49.76</v>
      </c>
      <c r="K16" s="23">
        <v>1</v>
      </c>
      <c r="L16" s="24">
        <v>80.7</v>
      </c>
      <c r="M16" s="24">
        <f t="shared" si="2"/>
        <v>32.28</v>
      </c>
      <c r="N16" s="19">
        <f t="shared" si="3"/>
        <v>82.03999999999999</v>
      </c>
      <c r="O16" s="29">
        <v>1</v>
      </c>
      <c r="P16" s="14" t="s">
        <v>87</v>
      </c>
      <c r="Q16" s="14" t="s">
        <v>29</v>
      </c>
      <c r="R16" s="14" t="s">
        <v>29</v>
      </c>
      <c r="S16" s="35" t="s">
        <v>88</v>
      </c>
      <c r="T16" s="15"/>
    </row>
    <row r="17" spans="1:20" s="3" customFormat="1" ht="27.75" customHeight="1">
      <c r="A17" s="13">
        <v>14</v>
      </c>
      <c r="B17" s="17" t="s">
        <v>89</v>
      </c>
      <c r="C17" s="17" t="s">
        <v>38</v>
      </c>
      <c r="D17" s="17" t="s">
        <v>33</v>
      </c>
      <c r="E17" s="17" t="s">
        <v>44</v>
      </c>
      <c r="F17" s="18" t="s">
        <v>90</v>
      </c>
      <c r="G17" s="18" t="s">
        <v>91</v>
      </c>
      <c r="H17" s="18"/>
      <c r="I17" s="20">
        <f t="shared" si="0"/>
        <v>85.04</v>
      </c>
      <c r="J17" s="20">
        <f t="shared" si="1"/>
        <v>51.02</v>
      </c>
      <c r="K17" s="26">
        <v>2</v>
      </c>
      <c r="L17" s="27">
        <v>86.4</v>
      </c>
      <c r="M17" s="27">
        <f t="shared" si="2"/>
        <v>34.56</v>
      </c>
      <c r="N17" s="20">
        <f t="shared" si="3"/>
        <v>85.58000000000001</v>
      </c>
      <c r="O17" s="28">
        <v>1</v>
      </c>
      <c r="P17" s="17" t="s">
        <v>92</v>
      </c>
      <c r="Q17" s="17" t="s">
        <v>29</v>
      </c>
      <c r="R17" s="17" t="s">
        <v>29</v>
      </c>
      <c r="S17" s="36" t="s">
        <v>93</v>
      </c>
      <c r="T17" s="18"/>
    </row>
    <row r="18" spans="1:20" s="3" customFormat="1" ht="27.75" customHeight="1">
      <c r="A18" s="13">
        <v>15</v>
      </c>
      <c r="B18" s="17" t="s">
        <v>94</v>
      </c>
      <c r="C18" s="17" t="s">
        <v>23</v>
      </c>
      <c r="D18" s="17" t="s">
        <v>33</v>
      </c>
      <c r="E18" s="17" t="s">
        <v>44</v>
      </c>
      <c r="F18" s="18" t="s">
        <v>90</v>
      </c>
      <c r="G18" s="18" t="s">
        <v>95</v>
      </c>
      <c r="H18" s="18"/>
      <c r="I18" s="20">
        <f t="shared" si="0"/>
        <v>81.74</v>
      </c>
      <c r="J18" s="20">
        <f t="shared" si="1"/>
        <v>49.04</v>
      </c>
      <c r="K18" s="26">
        <v>5</v>
      </c>
      <c r="L18" s="27">
        <v>84.16</v>
      </c>
      <c r="M18" s="27">
        <f t="shared" si="2"/>
        <v>33.66</v>
      </c>
      <c r="N18" s="20">
        <f t="shared" si="3"/>
        <v>82.69999999999999</v>
      </c>
      <c r="O18" s="28">
        <v>2</v>
      </c>
      <c r="P18" s="17" t="s">
        <v>92</v>
      </c>
      <c r="Q18" s="17" t="s">
        <v>29</v>
      </c>
      <c r="R18" s="17" t="s">
        <v>29</v>
      </c>
      <c r="S18" s="36" t="s">
        <v>93</v>
      </c>
      <c r="T18" s="18"/>
    </row>
    <row r="19" spans="1:20" s="3" customFormat="1" ht="27.75" customHeight="1">
      <c r="A19" s="13">
        <v>16</v>
      </c>
      <c r="B19" s="17" t="s">
        <v>96</v>
      </c>
      <c r="C19" s="17" t="s">
        <v>38</v>
      </c>
      <c r="D19" s="17" t="s">
        <v>33</v>
      </c>
      <c r="E19" s="17" t="s">
        <v>44</v>
      </c>
      <c r="F19" s="18" t="s">
        <v>90</v>
      </c>
      <c r="G19" s="18" t="s">
        <v>97</v>
      </c>
      <c r="H19" s="18"/>
      <c r="I19" s="20">
        <f t="shared" si="0"/>
        <v>82.4</v>
      </c>
      <c r="J19" s="20">
        <f t="shared" si="1"/>
        <v>49.44</v>
      </c>
      <c r="K19" s="18">
        <v>3</v>
      </c>
      <c r="L19" s="27">
        <v>82.97</v>
      </c>
      <c r="M19" s="27">
        <f t="shared" si="2"/>
        <v>33.19</v>
      </c>
      <c r="N19" s="20">
        <f t="shared" si="3"/>
        <v>82.63</v>
      </c>
      <c r="O19" s="28">
        <v>3</v>
      </c>
      <c r="P19" s="17" t="s">
        <v>92</v>
      </c>
      <c r="Q19" s="17" t="s">
        <v>29</v>
      </c>
      <c r="R19" s="17" t="s">
        <v>29</v>
      </c>
      <c r="S19" s="36" t="s">
        <v>93</v>
      </c>
      <c r="T19" s="18"/>
    </row>
    <row r="20" spans="1:20" s="3" customFormat="1" ht="27.75" customHeight="1">
      <c r="A20" s="13">
        <v>17</v>
      </c>
      <c r="B20" s="17" t="s">
        <v>98</v>
      </c>
      <c r="C20" s="17" t="s">
        <v>38</v>
      </c>
      <c r="D20" s="17" t="s">
        <v>33</v>
      </c>
      <c r="E20" s="17" t="s">
        <v>44</v>
      </c>
      <c r="F20" s="18" t="s">
        <v>99</v>
      </c>
      <c r="G20" s="18" t="s">
        <v>100</v>
      </c>
      <c r="H20" s="18"/>
      <c r="I20" s="20">
        <f t="shared" si="0"/>
        <v>80</v>
      </c>
      <c r="J20" s="20">
        <f t="shared" si="1"/>
        <v>48</v>
      </c>
      <c r="K20" s="26">
        <v>1</v>
      </c>
      <c r="L20" s="27">
        <v>86.82</v>
      </c>
      <c r="M20" s="27">
        <f t="shared" si="2"/>
        <v>34.73</v>
      </c>
      <c r="N20" s="20">
        <f t="shared" si="3"/>
        <v>82.72999999999999</v>
      </c>
      <c r="O20" s="28">
        <v>1</v>
      </c>
      <c r="P20" s="17" t="s">
        <v>101</v>
      </c>
      <c r="Q20" s="17" t="s">
        <v>29</v>
      </c>
      <c r="R20" s="17" t="s">
        <v>29</v>
      </c>
      <c r="S20" s="36" t="s">
        <v>93</v>
      </c>
      <c r="T20" s="18"/>
    </row>
    <row r="21" spans="1:20" s="3" customFormat="1" ht="27.75" customHeight="1">
      <c r="A21" s="13">
        <v>18</v>
      </c>
      <c r="B21" s="17" t="s">
        <v>102</v>
      </c>
      <c r="C21" s="17" t="s">
        <v>38</v>
      </c>
      <c r="D21" s="17" t="s">
        <v>33</v>
      </c>
      <c r="E21" s="17" t="s">
        <v>44</v>
      </c>
      <c r="F21" s="18" t="s">
        <v>103</v>
      </c>
      <c r="G21" s="18" t="s">
        <v>104</v>
      </c>
      <c r="H21" s="18"/>
      <c r="I21" s="20">
        <f t="shared" si="0"/>
        <v>88.8</v>
      </c>
      <c r="J21" s="20">
        <f t="shared" si="1"/>
        <v>53.28</v>
      </c>
      <c r="K21" s="26">
        <v>1</v>
      </c>
      <c r="L21" s="27">
        <v>84.26</v>
      </c>
      <c r="M21" s="27">
        <f t="shared" si="2"/>
        <v>33.7</v>
      </c>
      <c r="N21" s="20">
        <f t="shared" si="3"/>
        <v>86.98</v>
      </c>
      <c r="O21" s="28">
        <v>1</v>
      </c>
      <c r="P21" s="17" t="s">
        <v>105</v>
      </c>
      <c r="Q21" s="17" t="s">
        <v>29</v>
      </c>
      <c r="R21" s="17" t="s">
        <v>29</v>
      </c>
      <c r="S21" s="36" t="s">
        <v>93</v>
      </c>
      <c r="T21" s="18"/>
    </row>
    <row r="22" spans="1:20" s="3" customFormat="1" ht="27.75" customHeight="1">
      <c r="A22" s="13">
        <v>19</v>
      </c>
      <c r="B22" s="17" t="s">
        <v>106</v>
      </c>
      <c r="C22" s="17" t="s">
        <v>38</v>
      </c>
      <c r="D22" s="17" t="s">
        <v>33</v>
      </c>
      <c r="E22" s="17" t="s">
        <v>44</v>
      </c>
      <c r="F22" s="18" t="s">
        <v>107</v>
      </c>
      <c r="G22" s="18" t="s">
        <v>108</v>
      </c>
      <c r="H22" s="18"/>
      <c r="I22" s="20">
        <f aca="true" t="shared" si="4" ref="I22:I45">G22+H22</f>
        <v>81.8</v>
      </c>
      <c r="J22" s="20">
        <f aca="true" t="shared" si="5" ref="J22:J45">ROUND(I22*0.6,2)</f>
        <v>49.08</v>
      </c>
      <c r="K22" s="18">
        <v>1</v>
      </c>
      <c r="L22" s="27">
        <v>84.54</v>
      </c>
      <c r="M22" s="27">
        <f aca="true" t="shared" si="6" ref="M22:M45">ROUND(L22*0.4,2)</f>
        <v>33.82</v>
      </c>
      <c r="N22" s="20">
        <f aca="true" t="shared" si="7" ref="N22:N45">J22+M22</f>
        <v>82.9</v>
      </c>
      <c r="O22" s="30">
        <v>1</v>
      </c>
      <c r="P22" s="17" t="s">
        <v>109</v>
      </c>
      <c r="Q22" s="17" t="s">
        <v>29</v>
      </c>
      <c r="R22" s="17" t="s">
        <v>29</v>
      </c>
      <c r="S22" s="36" t="s">
        <v>93</v>
      </c>
      <c r="T22" s="18"/>
    </row>
    <row r="23" spans="1:20" s="3" customFormat="1" ht="27.75" customHeight="1">
      <c r="A23" s="13">
        <v>20</v>
      </c>
      <c r="B23" s="17" t="s">
        <v>110</v>
      </c>
      <c r="C23" s="17" t="s">
        <v>38</v>
      </c>
      <c r="D23" s="17" t="s">
        <v>33</v>
      </c>
      <c r="E23" s="17" t="s">
        <v>44</v>
      </c>
      <c r="F23" s="18" t="s">
        <v>111</v>
      </c>
      <c r="G23" s="18" t="s">
        <v>112</v>
      </c>
      <c r="H23" s="18"/>
      <c r="I23" s="20">
        <f t="shared" si="4"/>
        <v>80.92</v>
      </c>
      <c r="J23" s="20">
        <f t="shared" si="5"/>
        <v>48.55</v>
      </c>
      <c r="K23" s="26">
        <v>2</v>
      </c>
      <c r="L23" s="27">
        <v>84.86</v>
      </c>
      <c r="M23" s="27">
        <f t="shared" si="6"/>
        <v>33.94</v>
      </c>
      <c r="N23" s="20">
        <f t="shared" si="7"/>
        <v>82.49</v>
      </c>
      <c r="O23" s="28">
        <v>2</v>
      </c>
      <c r="P23" s="17" t="s">
        <v>113</v>
      </c>
      <c r="Q23" s="17" t="s">
        <v>29</v>
      </c>
      <c r="R23" s="17" t="s">
        <v>29</v>
      </c>
      <c r="S23" s="36" t="s">
        <v>93</v>
      </c>
      <c r="T23" s="18"/>
    </row>
    <row r="24" spans="1:20" s="3" customFormat="1" ht="27.75" customHeight="1">
      <c r="A24" s="13">
        <v>21</v>
      </c>
      <c r="B24" s="17" t="s">
        <v>114</v>
      </c>
      <c r="C24" s="17" t="s">
        <v>23</v>
      </c>
      <c r="D24" s="17" t="s">
        <v>33</v>
      </c>
      <c r="E24" s="17" t="s">
        <v>44</v>
      </c>
      <c r="F24" s="18" t="s">
        <v>115</v>
      </c>
      <c r="G24" s="18" t="s">
        <v>116</v>
      </c>
      <c r="H24" s="18"/>
      <c r="I24" s="20">
        <f t="shared" si="4"/>
        <v>80.52</v>
      </c>
      <c r="J24" s="20">
        <f t="shared" si="5"/>
        <v>48.31</v>
      </c>
      <c r="K24" s="26">
        <v>2</v>
      </c>
      <c r="L24" s="27">
        <v>83.04</v>
      </c>
      <c r="M24" s="27">
        <f t="shared" si="6"/>
        <v>33.22</v>
      </c>
      <c r="N24" s="20">
        <f t="shared" si="7"/>
        <v>81.53</v>
      </c>
      <c r="O24" s="30">
        <v>1</v>
      </c>
      <c r="P24" s="17" t="s">
        <v>117</v>
      </c>
      <c r="Q24" s="17" t="s">
        <v>29</v>
      </c>
      <c r="R24" s="17" t="s">
        <v>29</v>
      </c>
      <c r="S24" s="36" t="s">
        <v>93</v>
      </c>
      <c r="T24" s="18"/>
    </row>
    <row r="25" spans="1:20" s="3" customFormat="1" ht="27.75" customHeight="1">
      <c r="A25" s="13">
        <v>22</v>
      </c>
      <c r="B25" s="17" t="s">
        <v>118</v>
      </c>
      <c r="C25" s="17" t="s">
        <v>38</v>
      </c>
      <c r="D25" s="17" t="s">
        <v>33</v>
      </c>
      <c r="E25" s="17" t="s">
        <v>44</v>
      </c>
      <c r="F25" s="18" t="s">
        <v>119</v>
      </c>
      <c r="G25" s="18" t="s">
        <v>120</v>
      </c>
      <c r="H25" s="18"/>
      <c r="I25" s="20">
        <f t="shared" si="4"/>
        <v>87.36</v>
      </c>
      <c r="J25" s="20">
        <f t="shared" si="5"/>
        <v>52.42</v>
      </c>
      <c r="K25" s="26">
        <v>1</v>
      </c>
      <c r="L25" s="27">
        <v>84.14</v>
      </c>
      <c r="M25" s="27">
        <f t="shared" si="6"/>
        <v>33.66</v>
      </c>
      <c r="N25" s="20">
        <f t="shared" si="7"/>
        <v>86.08</v>
      </c>
      <c r="O25" s="31">
        <v>1</v>
      </c>
      <c r="P25" s="17" t="s">
        <v>121</v>
      </c>
      <c r="Q25" s="17" t="s">
        <v>29</v>
      </c>
      <c r="R25" s="17" t="s">
        <v>29</v>
      </c>
      <c r="S25" s="36" t="s">
        <v>93</v>
      </c>
      <c r="T25" s="18"/>
    </row>
    <row r="26" spans="1:20" s="2" customFormat="1" ht="27.75" customHeight="1">
      <c r="A26" s="13">
        <v>23</v>
      </c>
      <c r="B26" s="14" t="s">
        <v>122</v>
      </c>
      <c r="C26" s="14" t="s">
        <v>23</v>
      </c>
      <c r="D26" s="14" t="s">
        <v>33</v>
      </c>
      <c r="E26" s="14" t="s">
        <v>25</v>
      </c>
      <c r="F26" s="15" t="s">
        <v>123</v>
      </c>
      <c r="G26" s="15" t="s">
        <v>124</v>
      </c>
      <c r="H26" s="15"/>
      <c r="I26" s="19">
        <f t="shared" si="4"/>
        <v>76.62</v>
      </c>
      <c r="J26" s="19">
        <f t="shared" si="5"/>
        <v>45.97</v>
      </c>
      <c r="K26" s="23">
        <v>1</v>
      </c>
      <c r="L26" s="24">
        <v>82.3</v>
      </c>
      <c r="M26" s="24">
        <f t="shared" si="6"/>
        <v>32.92</v>
      </c>
      <c r="N26" s="19">
        <f t="shared" si="7"/>
        <v>78.89</v>
      </c>
      <c r="O26" s="29">
        <v>1</v>
      </c>
      <c r="P26" s="16" t="s">
        <v>125</v>
      </c>
      <c r="Q26" s="14" t="s">
        <v>29</v>
      </c>
      <c r="R26" s="14" t="s">
        <v>29</v>
      </c>
      <c r="S26" s="35" t="s">
        <v>126</v>
      </c>
      <c r="T26" s="15"/>
    </row>
    <row r="27" spans="1:20" s="2" customFormat="1" ht="27.75" customHeight="1">
      <c r="A27" s="13">
        <v>24</v>
      </c>
      <c r="B27" s="14" t="s">
        <v>127</v>
      </c>
      <c r="C27" s="14" t="s">
        <v>23</v>
      </c>
      <c r="D27" s="14" t="s">
        <v>33</v>
      </c>
      <c r="E27" s="14" t="s">
        <v>25</v>
      </c>
      <c r="F27" s="15" t="s">
        <v>128</v>
      </c>
      <c r="G27" s="15" t="s">
        <v>112</v>
      </c>
      <c r="H27" s="15"/>
      <c r="I27" s="19">
        <f t="shared" si="4"/>
        <v>80.92</v>
      </c>
      <c r="J27" s="19">
        <f t="shared" si="5"/>
        <v>48.55</v>
      </c>
      <c r="K27" s="23">
        <v>1</v>
      </c>
      <c r="L27" s="24">
        <v>84.1</v>
      </c>
      <c r="M27" s="24">
        <f t="shared" si="6"/>
        <v>33.64</v>
      </c>
      <c r="N27" s="19">
        <f t="shared" si="7"/>
        <v>82.19</v>
      </c>
      <c r="O27" s="29">
        <v>1</v>
      </c>
      <c r="P27" s="14" t="s">
        <v>92</v>
      </c>
      <c r="Q27" s="14" t="s">
        <v>29</v>
      </c>
      <c r="R27" s="14" t="s">
        <v>29</v>
      </c>
      <c r="S27" s="35" t="s">
        <v>126</v>
      </c>
      <c r="T27" s="15"/>
    </row>
    <row r="28" spans="1:20" s="2" customFormat="1" ht="27.75" customHeight="1">
      <c r="A28" s="13">
        <v>25</v>
      </c>
      <c r="B28" s="14" t="s">
        <v>129</v>
      </c>
      <c r="C28" s="14" t="s">
        <v>23</v>
      </c>
      <c r="D28" s="14" t="s">
        <v>33</v>
      </c>
      <c r="E28" s="14" t="s">
        <v>44</v>
      </c>
      <c r="F28" s="15" t="s">
        <v>130</v>
      </c>
      <c r="G28" s="15" t="s">
        <v>131</v>
      </c>
      <c r="H28" s="15"/>
      <c r="I28" s="19">
        <f t="shared" si="4"/>
        <v>81.58</v>
      </c>
      <c r="J28" s="19">
        <f t="shared" si="5"/>
        <v>48.95</v>
      </c>
      <c r="K28" s="23">
        <v>1</v>
      </c>
      <c r="L28" s="24">
        <v>82.2</v>
      </c>
      <c r="M28" s="24">
        <f t="shared" si="6"/>
        <v>32.88</v>
      </c>
      <c r="N28" s="19">
        <f t="shared" si="7"/>
        <v>81.83000000000001</v>
      </c>
      <c r="O28" s="29">
        <v>1</v>
      </c>
      <c r="P28" s="16" t="s">
        <v>132</v>
      </c>
      <c r="Q28" s="14" t="s">
        <v>29</v>
      </c>
      <c r="R28" s="14" t="s">
        <v>29</v>
      </c>
      <c r="S28" s="35" t="s">
        <v>133</v>
      </c>
      <c r="T28" s="15"/>
    </row>
    <row r="29" spans="1:20" s="2" customFormat="1" ht="27.75" customHeight="1">
      <c r="A29" s="13">
        <v>26</v>
      </c>
      <c r="B29" s="14" t="s">
        <v>134</v>
      </c>
      <c r="C29" s="14" t="s">
        <v>23</v>
      </c>
      <c r="D29" s="14" t="s">
        <v>33</v>
      </c>
      <c r="E29" s="14" t="s">
        <v>44</v>
      </c>
      <c r="F29" s="15" t="s">
        <v>135</v>
      </c>
      <c r="G29" s="15" t="s">
        <v>136</v>
      </c>
      <c r="H29" s="15"/>
      <c r="I29" s="19">
        <f t="shared" si="4"/>
        <v>83.82</v>
      </c>
      <c r="J29" s="19">
        <f t="shared" si="5"/>
        <v>50.29</v>
      </c>
      <c r="K29" s="23">
        <v>1</v>
      </c>
      <c r="L29" s="24">
        <v>82.2</v>
      </c>
      <c r="M29" s="24">
        <f t="shared" si="6"/>
        <v>32.88</v>
      </c>
      <c r="N29" s="19">
        <f t="shared" si="7"/>
        <v>83.17</v>
      </c>
      <c r="O29" s="29">
        <v>1</v>
      </c>
      <c r="P29" s="14" t="s">
        <v>137</v>
      </c>
      <c r="Q29" s="14" t="s">
        <v>29</v>
      </c>
      <c r="R29" s="14" t="s">
        <v>29</v>
      </c>
      <c r="S29" s="35" t="s">
        <v>138</v>
      </c>
      <c r="T29" s="15"/>
    </row>
    <row r="30" spans="1:20" s="2" customFormat="1" ht="27.75" customHeight="1">
      <c r="A30" s="13">
        <v>27</v>
      </c>
      <c r="B30" s="14" t="s">
        <v>139</v>
      </c>
      <c r="C30" s="14" t="s">
        <v>38</v>
      </c>
      <c r="D30" s="14" t="s">
        <v>33</v>
      </c>
      <c r="E30" s="14" t="s">
        <v>44</v>
      </c>
      <c r="F30" s="15" t="s">
        <v>140</v>
      </c>
      <c r="G30" s="15" t="s">
        <v>141</v>
      </c>
      <c r="H30" s="15"/>
      <c r="I30" s="19">
        <f t="shared" si="4"/>
        <v>82.86</v>
      </c>
      <c r="J30" s="19">
        <f t="shared" si="5"/>
        <v>49.72</v>
      </c>
      <c r="K30" s="23">
        <v>2</v>
      </c>
      <c r="L30" s="24">
        <v>83</v>
      </c>
      <c r="M30" s="24">
        <f t="shared" si="6"/>
        <v>33.2</v>
      </c>
      <c r="N30" s="19">
        <f t="shared" si="7"/>
        <v>82.92</v>
      </c>
      <c r="O30" s="29">
        <v>1</v>
      </c>
      <c r="P30" s="14" t="s">
        <v>62</v>
      </c>
      <c r="Q30" s="14" t="s">
        <v>29</v>
      </c>
      <c r="R30" s="14" t="s">
        <v>29</v>
      </c>
      <c r="S30" s="35" t="s">
        <v>142</v>
      </c>
      <c r="T30" s="15"/>
    </row>
    <row r="31" spans="1:20" s="2" customFormat="1" ht="27.75" customHeight="1">
      <c r="A31" s="13">
        <v>28</v>
      </c>
      <c r="B31" s="14" t="s">
        <v>143</v>
      </c>
      <c r="C31" s="14" t="s">
        <v>38</v>
      </c>
      <c r="D31" s="14" t="s">
        <v>33</v>
      </c>
      <c r="E31" s="14" t="s">
        <v>44</v>
      </c>
      <c r="F31" s="15" t="s">
        <v>140</v>
      </c>
      <c r="G31" s="15" t="s">
        <v>144</v>
      </c>
      <c r="H31" s="15"/>
      <c r="I31" s="19">
        <f t="shared" si="4"/>
        <v>84.44</v>
      </c>
      <c r="J31" s="19">
        <f t="shared" si="5"/>
        <v>50.66</v>
      </c>
      <c r="K31" s="23">
        <v>1</v>
      </c>
      <c r="L31" s="24">
        <v>79.66</v>
      </c>
      <c r="M31" s="24">
        <f t="shared" si="6"/>
        <v>31.86</v>
      </c>
      <c r="N31" s="19">
        <f t="shared" si="7"/>
        <v>82.52</v>
      </c>
      <c r="O31" s="25">
        <v>3</v>
      </c>
      <c r="P31" s="14" t="s">
        <v>62</v>
      </c>
      <c r="Q31" s="14" t="s">
        <v>29</v>
      </c>
      <c r="R31" s="14" t="s">
        <v>29</v>
      </c>
      <c r="S31" s="35" t="s">
        <v>142</v>
      </c>
      <c r="T31" s="15"/>
    </row>
    <row r="32" spans="1:20" s="2" customFormat="1" ht="27.75" customHeight="1">
      <c r="A32" s="13">
        <v>29</v>
      </c>
      <c r="B32" s="14" t="s">
        <v>145</v>
      </c>
      <c r="C32" s="14" t="s">
        <v>23</v>
      </c>
      <c r="D32" s="14" t="s">
        <v>33</v>
      </c>
      <c r="E32" s="14" t="s">
        <v>44</v>
      </c>
      <c r="F32" s="15" t="s">
        <v>146</v>
      </c>
      <c r="G32" s="15" t="s">
        <v>147</v>
      </c>
      <c r="H32" s="15"/>
      <c r="I32" s="19">
        <f t="shared" si="4"/>
        <v>86.1</v>
      </c>
      <c r="J32" s="19">
        <f t="shared" si="5"/>
        <v>51.66</v>
      </c>
      <c r="K32" s="15">
        <v>1</v>
      </c>
      <c r="L32" s="24">
        <v>82.2</v>
      </c>
      <c r="M32" s="24">
        <f t="shared" si="6"/>
        <v>32.88</v>
      </c>
      <c r="N32" s="19">
        <f t="shared" si="7"/>
        <v>84.53999999999999</v>
      </c>
      <c r="O32" s="29">
        <v>1</v>
      </c>
      <c r="P32" s="14" t="s">
        <v>148</v>
      </c>
      <c r="Q32" s="14" t="s">
        <v>29</v>
      </c>
      <c r="R32" s="14" t="s">
        <v>29</v>
      </c>
      <c r="S32" s="37" t="s">
        <v>149</v>
      </c>
      <c r="T32" s="15"/>
    </row>
    <row r="33" spans="1:20" s="2" customFormat="1" ht="27.75" customHeight="1">
      <c r="A33" s="13">
        <v>30</v>
      </c>
      <c r="B33" s="14" t="s">
        <v>150</v>
      </c>
      <c r="C33" s="14" t="s">
        <v>38</v>
      </c>
      <c r="D33" s="14" t="s">
        <v>24</v>
      </c>
      <c r="E33" s="14" t="s">
        <v>25</v>
      </c>
      <c r="F33" s="15" t="s">
        <v>151</v>
      </c>
      <c r="G33" s="15" t="s">
        <v>152</v>
      </c>
      <c r="H33" s="15"/>
      <c r="I33" s="19">
        <f t="shared" si="4"/>
        <v>81.12</v>
      </c>
      <c r="J33" s="19">
        <f t="shared" si="5"/>
        <v>48.67</v>
      </c>
      <c r="K33" s="15">
        <v>1</v>
      </c>
      <c r="L33" s="32">
        <v>85</v>
      </c>
      <c r="M33" s="32">
        <f t="shared" si="6"/>
        <v>34</v>
      </c>
      <c r="N33" s="19">
        <f t="shared" si="7"/>
        <v>82.67</v>
      </c>
      <c r="O33" s="33">
        <v>1</v>
      </c>
      <c r="P33" s="14" t="s">
        <v>153</v>
      </c>
      <c r="Q33" s="14" t="s">
        <v>29</v>
      </c>
      <c r="R33" s="14" t="s">
        <v>29</v>
      </c>
      <c r="S33" s="35" t="s">
        <v>154</v>
      </c>
      <c r="T33" s="15"/>
    </row>
    <row r="34" spans="1:20" s="3" customFormat="1" ht="27.75" customHeight="1">
      <c r="A34" s="13">
        <v>31</v>
      </c>
      <c r="B34" s="17" t="s">
        <v>155</v>
      </c>
      <c r="C34" s="17" t="s">
        <v>38</v>
      </c>
      <c r="D34" s="17" t="s">
        <v>33</v>
      </c>
      <c r="E34" s="17" t="s">
        <v>44</v>
      </c>
      <c r="F34" s="18" t="s">
        <v>156</v>
      </c>
      <c r="G34" s="18" t="s">
        <v>157</v>
      </c>
      <c r="H34" s="18"/>
      <c r="I34" s="20">
        <f t="shared" si="4"/>
        <v>83.7</v>
      </c>
      <c r="J34" s="20">
        <f t="shared" si="5"/>
        <v>50.22</v>
      </c>
      <c r="K34" s="18">
        <v>1</v>
      </c>
      <c r="L34" s="27">
        <v>81.8</v>
      </c>
      <c r="M34" s="27">
        <f t="shared" si="6"/>
        <v>32.72</v>
      </c>
      <c r="N34" s="20">
        <f t="shared" si="7"/>
        <v>82.94</v>
      </c>
      <c r="O34" s="30">
        <v>1</v>
      </c>
      <c r="P34" s="17" t="s">
        <v>158</v>
      </c>
      <c r="Q34" s="17" t="s">
        <v>29</v>
      </c>
      <c r="R34" s="17" t="s">
        <v>29</v>
      </c>
      <c r="S34" s="36" t="s">
        <v>159</v>
      </c>
      <c r="T34" s="18"/>
    </row>
    <row r="35" spans="1:20" s="3" customFormat="1" ht="27.75" customHeight="1">
      <c r="A35" s="13">
        <v>32</v>
      </c>
      <c r="B35" s="17" t="s">
        <v>160</v>
      </c>
      <c r="C35" s="17" t="s">
        <v>38</v>
      </c>
      <c r="D35" s="17" t="s">
        <v>33</v>
      </c>
      <c r="E35" s="17" t="s">
        <v>44</v>
      </c>
      <c r="F35" s="18" t="s">
        <v>161</v>
      </c>
      <c r="G35" s="18" t="s">
        <v>162</v>
      </c>
      <c r="H35" s="18"/>
      <c r="I35" s="20">
        <f t="shared" si="4"/>
        <v>84.52</v>
      </c>
      <c r="J35" s="20">
        <f t="shared" si="5"/>
        <v>50.71</v>
      </c>
      <c r="K35" s="18">
        <v>1</v>
      </c>
      <c r="L35" s="27">
        <v>84</v>
      </c>
      <c r="M35" s="27">
        <f t="shared" si="6"/>
        <v>33.6</v>
      </c>
      <c r="N35" s="20">
        <f t="shared" si="7"/>
        <v>84.31</v>
      </c>
      <c r="O35" s="30">
        <v>1</v>
      </c>
      <c r="P35" s="17" t="s">
        <v>163</v>
      </c>
      <c r="Q35" s="17" t="s">
        <v>29</v>
      </c>
      <c r="R35" s="17" t="s">
        <v>29</v>
      </c>
      <c r="S35" s="36" t="s">
        <v>159</v>
      </c>
      <c r="T35" s="18"/>
    </row>
    <row r="36" spans="1:20" s="3" customFormat="1" ht="27.75" customHeight="1">
      <c r="A36" s="13">
        <v>33</v>
      </c>
      <c r="B36" s="17" t="s">
        <v>164</v>
      </c>
      <c r="C36" s="17" t="s">
        <v>38</v>
      </c>
      <c r="D36" s="17" t="s">
        <v>33</v>
      </c>
      <c r="E36" s="17" t="s">
        <v>44</v>
      </c>
      <c r="F36" s="18" t="s">
        <v>165</v>
      </c>
      <c r="G36" s="18" t="s">
        <v>166</v>
      </c>
      <c r="H36" s="18"/>
      <c r="I36" s="20">
        <f t="shared" si="4"/>
        <v>74.36</v>
      </c>
      <c r="J36" s="20">
        <f t="shared" si="5"/>
        <v>44.62</v>
      </c>
      <c r="K36" s="26">
        <v>1</v>
      </c>
      <c r="L36" s="27">
        <v>77.84</v>
      </c>
      <c r="M36" s="27">
        <f t="shared" si="6"/>
        <v>31.14</v>
      </c>
      <c r="N36" s="20">
        <f t="shared" si="7"/>
        <v>75.75999999999999</v>
      </c>
      <c r="O36" s="30">
        <v>1</v>
      </c>
      <c r="P36" s="17" t="s">
        <v>167</v>
      </c>
      <c r="Q36" s="17" t="s">
        <v>29</v>
      </c>
      <c r="R36" s="17" t="s">
        <v>29</v>
      </c>
      <c r="S36" s="36" t="s">
        <v>159</v>
      </c>
      <c r="T36" s="18"/>
    </row>
    <row r="37" spans="1:20" s="3" customFormat="1" ht="27.75" customHeight="1">
      <c r="A37" s="13">
        <v>34</v>
      </c>
      <c r="B37" s="17" t="s">
        <v>168</v>
      </c>
      <c r="C37" s="17" t="s">
        <v>23</v>
      </c>
      <c r="D37" s="17" t="s">
        <v>33</v>
      </c>
      <c r="E37" s="17" t="s">
        <v>25</v>
      </c>
      <c r="F37" s="18" t="s">
        <v>169</v>
      </c>
      <c r="G37" s="18" t="s">
        <v>170</v>
      </c>
      <c r="H37" s="18"/>
      <c r="I37" s="20">
        <f t="shared" si="4"/>
        <v>76.7</v>
      </c>
      <c r="J37" s="20">
        <f t="shared" si="5"/>
        <v>46.02</v>
      </c>
      <c r="K37" s="18">
        <v>2</v>
      </c>
      <c r="L37" s="27">
        <v>82.32</v>
      </c>
      <c r="M37" s="27">
        <f t="shared" si="6"/>
        <v>32.93</v>
      </c>
      <c r="N37" s="20">
        <f t="shared" si="7"/>
        <v>78.95</v>
      </c>
      <c r="O37" s="30">
        <v>1</v>
      </c>
      <c r="P37" s="17" t="s">
        <v>171</v>
      </c>
      <c r="Q37" s="17" t="s">
        <v>29</v>
      </c>
      <c r="R37" s="17" t="s">
        <v>29</v>
      </c>
      <c r="S37" s="36" t="s">
        <v>172</v>
      </c>
      <c r="T37" s="17" t="s">
        <v>173</v>
      </c>
    </row>
    <row r="38" spans="1:20" s="3" customFormat="1" ht="27.75" customHeight="1">
      <c r="A38" s="13">
        <v>35</v>
      </c>
      <c r="B38" s="17" t="s">
        <v>174</v>
      </c>
      <c r="C38" s="17" t="s">
        <v>38</v>
      </c>
      <c r="D38" s="17" t="s">
        <v>33</v>
      </c>
      <c r="E38" s="17" t="s">
        <v>25</v>
      </c>
      <c r="F38" s="18" t="s">
        <v>169</v>
      </c>
      <c r="G38" s="18" t="s">
        <v>175</v>
      </c>
      <c r="H38" s="18"/>
      <c r="I38" s="20">
        <f t="shared" si="4"/>
        <v>77.82</v>
      </c>
      <c r="J38" s="20">
        <f t="shared" si="5"/>
        <v>46.69</v>
      </c>
      <c r="K38" s="26">
        <v>1</v>
      </c>
      <c r="L38" s="27">
        <v>79.64</v>
      </c>
      <c r="M38" s="27">
        <f t="shared" si="6"/>
        <v>31.86</v>
      </c>
      <c r="N38" s="20">
        <f t="shared" si="7"/>
        <v>78.55</v>
      </c>
      <c r="O38" s="30">
        <v>2</v>
      </c>
      <c r="P38" s="17" t="s">
        <v>176</v>
      </c>
      <c r="Q38" s="17" t="s">
        <v>29</v>
      </c>
      <c r="R38" s="17" t="s">
        <v>29</v>
      </c>
      <c r="S38" s="36" t="s">
        <v>172</v>
      </c>
      <c r="T38" s="17" t="s">
        <v>173</v>
      </c>
    </row>
    <row r="39" spans="1:20" s="2" customFormat="1" ht="27.75" customHeight="1">
      <c r="A39" s="13">
        <v>36</v>
      </c>
      <c r="B39" s="14" t="s">
        <v>177</v>
      </c>
      <c r="C39" s="14" t="s">
        <v>38</v>
      </c>
      <c r="D39" s="14" t="s">
        <v>33</v>
      </c>
      <c r="E39" s="14" t="s">
        <v>25</v>
      </c>
      <c r="F39" s="15" t="s">
        <v>178</v>
      </c>
      <c r="G39" s="15" t="s">
        <v>179</v>
      </c>
      <c r="H39" s="15"/>
      <c r="I39" s="19">
        <f t="shared" si="4"/>
        <v>71.44</v>
      </c>
      <c r="J39" s="19">
        <f t="shared" si="5"/>
        <v>42.86</v>
      </c>
      <c r="K39" s="15">
        <v>1</v>
      </c>
      <c r="L39" s="24">
        <v>83.72</v>
      </c>
      <c r="M39" s="24">
        <f t="shared" si="6"/>
        <v>33.49</v>
      </c>
      <c r="N39" s="19">
        <f t="shared" si="7"/>
        <v>76.35</v>
      </c>
      <c r="O39" s="29">
        <v>1</v>
      </c>
      <c r="P39" s="14" t="s">
        <v>180</v>
      </c>
      <c r="Q39" s="14" t="s">
        <v>29</v>
      </c>
      <c r="R39" s="14" t="s">
        <v>29</v>
      </c>
      <c r="S39" s="35" t="s">
        <v>181</v>
      </c>
      <c r="T39" s="14" t="s">
        <v>173</v>
      </c>
    </row>
    <row r="40" spans="1:20" s="2" customFormat="1" ht="27.75" customHeight="1">
      <c r="A40" s="13">
        <v>37</v>
      </c>
      <c r="B40" s="14" t="s">
        <v>182</v>
      </c>
      <c r="C40" s="14" t="s">
        <v>23</v>
      </c>
      <c r="D40" s="14" t="s">
        <v>183</v>
      </c>
      <c r="E40" s="14" t="s">
        <v>44</v>
      </c>
      <c r="F40" s="15" t="s">
        <v>184</v>
      </c>
      <c r="G40" s="19" t="s">
        <v>185</v>
      </c>
      <c r="H40" s="19"/>
      <c r="I40" s="19">
        <f t="shared" si="4"/>
        <v>69.56</v>
      </c>
      <c r="J40" s="19">
        <f t="shared" si="5"/>
        <v>41.74</v>
      </c>
      <c r="K40" s="23">
        <v>1</v>
      </c>
      <c r="L40" s="24">
        <v>52</v>
      </c>
      <c r="M40" s="19">
        <f t="shared" si="6"/>
        <v>20.8</v>
      </c>
      <c r="N40" s="19">
        <f t="shared" si="7"/>
        <v>62.540000000000006</v>
      </c>
      <c r="O40" s="33">
        <v>1</v>
      </c>
      <c r="P40" s="14" t="s">
        <v>186</v>
      </c>
      <c r="Q40" s="14" t="s">
        <v>29</v>
      </c>
      <c r="R40" s="14" t="s">
        <v>29</v>
      </c>
      <c r="S40" s="35" t="s">
        <v>187</v>
      </c>
      <c r="T40" s="15"/>
    </row>
    <row r="41" spans="1:20" s="2" customFormat="1" ht="27.75" customHeight="1">
      <c r="A41" s="13">
        <v>38</v>
      </c>
      <c r="B41" s="14" t="s">
        <v>188</v>
      </c>
      <c r="C41" s="14" t="s">
        <v>38</v>
      </c>
      <c r="D41" s="14" t="s">
        <v>189</v>
      </c>
      <c r="E41" s="14" t="s">
        <v>44</v>
      </c>
      <c r="F41" s="15" t="s">
        <v>190</v>
      </c>
      <c r="G41" s="19" t="s">
        <v>191</v>
      </c>
      <c r="H41" s="19"/>
      <c r="I41" s="19">
        <f t="shared" si="4"/>
        <v>74.22</v>
      </c>
      <c r="J41" s="19">
        <f t="shared" si="5"/>
        <v>44.53</v>
      </c>
      <c r="K41" s="23">
        <v>1</v>
      </c>
      <c r="L41" s="24">
        <v>69.8</v>
      </c>
      <c r="M41" s="19">
        <f t="shared" si="6"/>
        <v>27.92</v>
      </c>
      <c r="N41" s="19">
        <f t="shared" si="7"/>
        <v>72.45</v>
      </c>
      <c r="O41" s="25">
        <v>1</v>
      </c>
      <c r="P41" s="14" t="s">
        <v>192</v>
      </c>
      <c r="Q41" s="14" t="s">
        <v>29</v>
      </c>
      <c r="R41" s="14" t="s">
        <v>29</v>
      </c>
      <c r="S41" s="37" t="s">
        <v>193</v>
      </c>
      <c r="T41" s="15"/>
    </row>
    <row r="42" spans="1:20" s="3" customFormat="1" ht="27.75" customHeight="1">
      <c r="A42" s="13">
        <v>39</v>
      </c>
      <c r="B42" s="17" t="s">
        <v>194</v>
      </c>
      <c r="C42" s="17" t="s">
        <v>23</v>
      </c>
      <c r="D42" s="17" t="s">
        <v>195</v>
      </c>
      <c r="E42" s="17" t="s">
        <v>44</v>
      </c>
      <c r="F42" s="18" t="s">
        <v>196</v>
      </c>
      <c r="G42" s="20" t="s">
        <v>124</v>
      </c>
      <c r="H42" s="20"/>
      <c r="I42" s="20">
        <f t="shared" si="4"/>
        <v>76.62</v>
      </c>
      <c r="J42" s="20">
        <f t="shared" si="5"/>
        <v>45.97</v>
      </c>
      <c r="K42" s="26">
        <v>1</v>
      </c>
      <c r="L42" s="27">
        <v>51.3</v>
      </c>
      <c r="M42" s="20">
        <f t="shared" si="6"/>
        <v>20.52</v>
      </c>
      <c r="N42" s="20">
        <f t="shared" si="7"/>
        <v>66.49</v>
      </c>
      <c r="O42" s="28">
        <v>1</v>
      </c>
      <c r="P42" s="17" t="s">
        <v>186</v>
      </c>
      <c r="Q42" s="17" t="s">
        <v>29</v>
      </c>
      <c r="R42" s="17" t="s">
        <v>29</v>
      </c>
      <c r="S42" s="36" t="s">
        <v>197</v>
      </c>
      <c r="T42" s="18"/>
    </row>
    <row r="43" spans="1:20" s="3" customFormat="1" ht="27.75" customHeight="1">
      <c r="A43" s="13">
        <v>40</v>
      </c>
      <c r="B43" s="17" t="s">
        <v>198</v>
      </c>
      <c r="C43" s="17" t="s">
        <v>38</v>
      </c>
      <c r="D43" s="21" t="s">
        <v>199</v>
      </c>
      <c r="E43" s="17" t="s">
        <v>44</v>
      </c>
      <c r="F43" s="18" t="s">
        <v>200</v>
      </c>
      <c r="G43" s="20" t="s">
        <v>201</v>
      </c>
      <c r="H43" s="20"/>
      <c r="I43" s="20">
        <f t="shared" si="4"/>
        <v>75.78</v>
      </c>
      <c r="J43" s="20">
        <f t="shared" si="5"/>
        <v>45.47</v>
      </c>
      <c r="K43" s="26">
        <v>1</v>
      </c>
      <c r="L43" s="27">
        <v>50.4</v>
      </c>
      <c r="M43" s="20">
        <f t="shared" si="6"/>
        <v>20.16</v>
      </c>
      <c r="N43" s="20">
        <f t="shared" si="7"/>
        <v>65.63</v>
      </c>
      <c r="O43" s="31">
        <v>1</v>
      </c>
      <c r="P43" s="17" t="s">
        <v>202</v>
      </c>
      <c r="Q43" s="17" t="s">
        <v>29</v>
      </c>
      <c r="R43" s="17" t="s">
        <v>29</v>
      </c>
      <c r="S43" s="36" t="s">
        <v>197</v>
      </c>
      <c r="T43" s="18"/>
    </row>
    <row r="44" spans="1:20" s="3" customFormat="1" ht="27.75" customHeight="1">
      <c r="A44" s="13">
        <v>41</v>
      </c>
      <c r="B44" s="17" t="s">
        <v>203</v>
      </c>
      <c r="C44" s="17" t="s">
        <v>23</v>
      </c>
      <c r="D44" s="21" t="s">
        <v>204</v>
      </c>
      <c r="E44" s="17" t="s">
        <v>44</v>
      </c>
      <c r="F44" s="18" t="s">
        <v>205</v>
      </c>
      <c r="G44" s="20" t="s">
        <v>206</v>
      </c>
      <c r="H44" s="20"/>
      <c r="I44" s="20">
        <f t="shared" si="4"/>
        <v>75.74</v>
      </c>
      <c r="J44" s="20">
        <f t="shared" si="5"/>
        <v>45.44</v>
      </c>
      <c r="K44" s="26">
        <v>1</v>
      </c>
      <c r="L44" s="27">
        <v>65.6</v>
      </c>
      <c r="M44" s="20">
        <f t="shared" si="6"/>
        <v>26.24</v>
      </c>
      <c r="N44" s="20">
        <f t="shared" si="7"/>
        <v>71.67999999999999</v>
      </c>
      <c r="O44" s="28">
        <v>1</v>
      </c>
      <c r="P44" s="17" t="s">
        <v>192</v>
      </c>
      <c r="Q44" s="17" t="s">
        <v>29</v>
      </c>
      <c r="R44" s="17" t="s">
        <v>29</v>
      </c>
      <c r="S44" s="36" t="s">
        <v>197</v>
      </c>
      <c r="T44" s="18"/>
    </row>
    <row r="45" spans="1:20" s="2" customFormat="1" ht="27.75" customHeight="1">
      <c r="A45" s="13">
        <v>42</v>
      </c>
      <c r="B45" s="14" t="s">
        <v>207</v>
      </c>
      <c r="C45" s="14" t="s">
        <v>23</v>
      </c>
      <c r="D45" s="14" t="s">
        <v>208</v>
      </c>
      <c r="E45" s="14" t="s">
        <v>44</v>
      </c>
      <c r="F45" s="15" t="s">
        <v>209</v>
      </c>
      <c r="G45" s="19" t="s">
        <v>210</v>
      </c>
      <c r="H45" s="19"/>
      <c r="I45" s="19">
        <f aca="true" t="shared" si="8" ref="I41:I60">G45+H45</f>
        <v>60.1</v>
      </c>
      <c r="J45" s="19">
        <f aca="true" t="shared" si="9" ref="J41:J60">ROUND(I45*0.6,2)</f>
        <v>36.06</v>
      </c>
      <c r="K45" s="23">
        <v>2</v>
      </c>
      <c r="L45" s="24">
        <v>71.3</v>
      </c>
      <c r="M45" s="19">
        <f aca="true" t="shared" si="10" ref="M41:M60">ROUND(L45*0.4,2)</f>
        <v>28.52</v>
      </c>
      <c r="N45" s="19">
        <f aca="true" t="shared" si="11" ref="N41:N60">J45+M45</f>
        <v>64.58</v>
      </c>
      <c r="O45" s="25">
        <v>1</v>
      </c>
      <c r="P45" s="14" t="s">
        <v>211</v>
      </c>
      <c r="Q45" s="14" t="s">
        <v>29</v>
      </c>
      <c r="R45" s="14" t="s">
        <v>29</v>
      </c>
      <c r="S45" s="35" t="s">
        <v>212</v>
      </c>
      <c r="T45" s="15"/>
    </row>
    <row r="46" spans="1:20" s="2" customFormat="1" ht="27.75" customHeight="1">
      <c r="A46" s="13">
        <v>43</v>
      </c>
      <c r="B46" s="14" t="s">
        <v>213</v>
      </c>
      <c r="C46" s="14" t="s">
        <v>23</v>
      </c>
      <c r="D46" s="14" t="s">
        <v>208</v>
      </c>
      <c r="E46" s="14" t="s">
        <v>44</v>
      </c>
      <c r="F46" s="15" t="s">
        <v>214</v>
      </c>
      <c r="G46" s="19" t="s">
        <v>215</v>
      </c>
      <c r="H46" s="19"/>
      <c r="I46" s="19">
        <f t="shared" si="8"/>
        <v>68.28</v>
      </c>
      <c r="J46" s="19">
        <f t="shared" si="9"/>
        <v>40.97</v>
      </c>
      <c r="K46" s="23">
        <v>1</v>
      </c>
      <c r="L46" s="24">
        <v>76.2</v>
      </c>
      <c r="M46" s="19">
        <f t="shared" si="10"/>
        <v>30.48</v>
      </c>
      <c r="N46" s="19">
        <f t="shared" si="11"/>
        <v>71.45</v>
      </c>
      <c r="O46" s="25">
        <v>1</v>
      </c>
      <c r="P46" s="14" t="s">
        <v>211</v>
      </c>
      <c r="Q46" s="14" t="s">
        <v>29</v>
      </c>
      <c r="R46" s="14" t="s">
        <v>29</v>
      </c>
      <c r="S46" s="35" t="s">
        <v>216</v>
      </c>
      <c r="T46" s="15"/>
    </row>
    <row r="47" spans="1:20" s="2" customFormat="1" ht="27.75" customHeight="1">
      <c r="A47" s="13">
        <v>44</v>
      </c>
      <c r="B47" s="14" t="s">
        <v>217</v>
      </c>
      <c r="C47" s="14" t="s">
        <v>23</v>
      </c>
      <c r="D47" s="14" t="s">
        <v>208</v>
      </c>
      <c r="E47" s="14" t="s">
        <v>44</v>
      </c>
      <c r="F47" s="15" t="s">
        <v>214</v>
      </c>
      <c r="G47" s="19" t="s">
        <v>218</v>
      </c>
      <c r="H47" s="19"/>
      <c r="I47" s="19">
        <f t="shared" si="8"/>
        <v>66.48</v>
      </c>
      <c r="J47" s="19">
        <f t="shared" si="9"/>
        <v>39.89</v>
      </c>
      <c r="K47" s="23">
        <v>2</v>
      </c>
      <c r="L47" s="24">
        <v>69.3</v>
      </c>
      <c r="M47" s="19">
        <f t="shared" si="10"/>
        <v>27.72</v>
      </c>
      <c r="N47" s="19">
        <f t="shared" si="11"/>
        <v>67.61</v>
      </c>
      <c r="O47" s="25">
        <v>2</v>
      </c>
      <c r="P47" s="14" t="s">
        <v>211</v>
      </c>
      <c r="Q47" s="14" t="s">
        <v>29</v>
      </c>
      <c r="R47" s="14" t="s">
        <v>29</v>
      </c>
      <c r="S47" s="35" t="s">
        <v>216</v>
      </c>
      <c r="T47" s="15"/>
    </row>
    <row r="48" spans="1:20" s="2" customFormat="1" ht="27.75" customHeight="1">
      <c r="A48" s="13">
        <v>45</v>
      </c>
      <c r="B48" s="14" t="s">
        <v>219</v>
      </c>
      <c r="C48" s="14" t="s">
        <v>23</v>
      </c>
      <c r="D48" s="14" t="s">
        <v>208</v>
      </c>
      <c r="E48" s="14" t="s">
        <v>44</v>
      </c>
      <c r="F48" s="15" t="s">
        <v>220</v>
      </c>
      <c r="G48" s="19" t="s">
        <v>221</v>
      </c>
      <c r="H48" s="19"/>
      <c r="I48" s="19">
        <f t="shared" si="8"/>
        <v>70.32</v>
      </c>
      <c r="J48" s="19">
        <f t="shared" si="9"/>
        <v>42.19</v>
      </c>
      <c r="K48" s="23">
        <v>1</v>
      </c>
      <c r="L48" s="24">
        <v>60.4</v>
      </c>
      <c r="M48" s="19">
        <f t="shared" si="10"/>
        <v>24.16</v>
      </c>
      <c r="N48" s="19">
        <f t="shared" si="11"/>
        <v>66.35</v>
      </c>
      <c r="O48" s="25">
        <v>1</v>
      </c>
      <c r="P48" s="14" t="s">
        <v>211</v>
      </c>
      <c r="Q48" s="14" t="s">
        <v>29</v>
      </c>
      <c r="R48" s="14" t="s">
        <v>29</v>
      </c>
      <c r="S48" s="35" t="s">
        <v>222</v>
      </c>
      <c r="T48" s="15"/>
    </row>
    <row r="49" spans="1:20" s="2" customFormat="1" ht="27.75" customHeight="1">
      <c r="A49" s="13">
        <v>46</v>
      </c>
      <c r="B49" s="14" t="s">
        <v>223</v>
      </c>
      <c r="C49" s="14" t="s">
        <v>38</v>
      </c>
      <c r="D49" s="14" t="s">
        <v>224</v>
      </c>
      <c r="E49" s="14" t="s">
        <v>44</v>
      </c>
      <c r="F49" s="15" t="s">
        <v>225</v>
      </c>
      <c r="G49" s="19" t="s">
        <v>226</v>
      </c>
      <c r="H49" s="19"/>
      <c r="I49" s="19">
        <f t="shared" si="8"/>
        <v>70.24</v>
      </c>
      <c r="J49" s="19">
        <f t="shared" si="9"/>
        <v>42.14</v>
      </c>
      <c r="K49" s="23">
        <v>1</v>
      </c>
      <c r="L49" s="24">
        <v>73.3</v>
      </c>
      <c r="M49" s="19">
        <f t="shared" si="10"/>
        <v>29.32</v>
      </c>
      <c r="N49" s="19">
        <f t="shared" si="11"/>
        <v>71.46000000000001</v>
      </c>
      <c r="O49" s="25">
        <v>1</v>
      </c>
      <c r="P49" s="14" t="s">
        <v>192</v>
      </c>
      <c r="Q49" s="14" t="s">
        <v>29</v>
      </c>
      <c r="R49" s="14" t="s">
        <v>29</v>
      </c>
      <c r="S49" s="35" t="s">
        <v>227</v>
      </c>
      <c r="T49" s="15"/>
    </row>
    <row r="50" spans="1:20" s="2" customFormat="1" ht="27.75" customHeight="1">
      <c r="A50" s="13">
        <v>47</v>
      </c>
      <c r="B50" s="14" t="s">
        <v>228</v>
      </c>
      <c r="C50" s="14" t="s">
        <v>23</v>
      </c>
      <c r="D50" s="14" t="s">
        <v>229</v>
      </c>
      <c r="E50" s="14" t="s">
        <v>44</v>
      </c>
      <c r="F50" s="15" t="s">
        <v>230</v>
      </c>
      <c r="G50" s="19" t="s">
        <v>231</v>
      </c>
      <c r="H50" s="19"/>
      <c r="I50" s="19">
        <f t="shared" si="8"/>
        <v>53.56</v>
      </c>
      <c r="J50" s="19">
        <f t="shared" si="9"/>
        <v>32.14</v>
      </c>
      <c r="K50" s="23">
        <v>1</v>
      </c>
      <c r="L50" s="24">
        <v>56.32</v>
      </c>
      <c r="M50" s="19">
        <f t="shared" si="10"/>
        <v>22.53</v>
      </c>
      <c r="N50" s="19">
        <f t="shared" si="11"/>
        <v>54.67</v>
      </c>
      <c r="O50" s="33">
        <v>1</v>
      </c>
      <c r="P50" s="14" t="s">
        <v>232</v>
      </c>
      <c r="Q50" s="14" t="s">
        <v>29</v>
      </c>
      <c r="R50" s="14" t="s">
        <v>29</v>
      </c>
      <c r="S50" s="35" t="s">
        <v>227</v>
      </c>
      <c r="T50" s="15"/>
    </row>
    <row r="51" spans="1:20" s="2" customFormat="1" ht="27.75" customHeight="1">
      <c r="A51" s="13">
        <v>48</v>
      </c>
      <c r="B51" s="14" t="s">
        <v>233</v>
      </c>
      <c r="C51" s="14" t="s">
        <v>23</v>
      </c>
      <c r="D51" s="14" t="s">
        <v>208</v>
      </c>
      <c r="E51" s="14" t="s">
        <v>44</v>
      </c>
      <c r="F51" s="15" t="s">
        <v>234</v>
      </c>
      <c r="G51" s="19" t="s">
        <v>235</v>
      </c>
      <c r="H51" s="19"/>
      <c r="I51" s="19">
        <f t="shared" si="8"/>
        <v>67.84</v>
      </c>
      <c r="J51" s="19">
        <f t="shared" si="9"/>
        <v>40.7</v>
      </c>
      <c r="K51" s="23">
        <v>1</v>
      </c>
      <c r="L51" s="24">
        <v>55.3</v>
      </c>
      <c r="M51" s="19">
        <f t="shared" si="10"/>
        <v>22.12</v>
      </c>
      <c r="N51" s="19">
        <f t="shared" si="11"/>
        <v>62.82000000000001</v>
      </c>
      <c r="O51" s="25">
        <v>1</v>
      </c>
      <c r="P51" s="14" t="s">
        <v>236</v>
      </c>
      <c r="Q51" s="14" t="s">
        <v>29</v>
      </c>
      <c r="R51" s="14" t="s">
        <v>29</v>
      </c>
      <c r="S51" s="35" t="s">
        <v>237</v>
      </c>
      <c r="T51" s="15"/>
    </row>
    <row r="52" spans="1:20" s="2" customFormat="1" ht="27.75" customHeight="1">
      <c r="A52" s="13">
        <v>49</v>
      </c>
      <c r="B52" s="14" t="s">
        <v>238</v>
      </c>
      <c r="C52" s="14" t="s">
        <v>23</v>
      </c>
      <c r="D52" s="14" t="s">
        <v>239</v>
      </c>
      <c r="E52" s="14" t="s">
        <v>44</v>
      </c>
      <c r="F52" s="15" t="s">
        <v>240</v>
      </c>
      <c r="G52" s="19" t="s">
        <v>241</v>
      </c>
      <c r="H52" s="19"/>
      <c r="I52" s="19">
        <f t="shared" si="8"/>
        <v>72.86</v>
      </c>
      <c r="J52" s="19">
        <f t="shared" si="9"/>
        <v>43.72</v>
      </c>
      <c r="K52" s="23">
        <v>2</v>
      </c>
      <c r="L52" s="24">
        <v>72.96</v>
      </c>
      <c r="M52" s="19">
        <f t="shared" si="10"/>
        <v>29.18</v>
      </c>
      <c r="N52" s="19">
        <f t="shared" si="11"/>
        <v>72.9</v>
      </c>
      <c r="O52" s="25">
        <v>1</v>
      </c>
      <c r="P52" s="14" t="s">
        <v>242</v>
      </c>
      <c r="Q52" s="14" t="s">
        <v>29</v>
      </c>
      <c r="R52" s="14" t="s">
        <v>29</v>
      </c>
      <c r="S52" s="35" t="s">
        <v>243</v>
      </c>
      <c r="T52" s="15"/>
    </row>
    <row r="53" spans="1:20" s="2" customFormat="1" ht="27.75" customHeight="1">
      <c r="A53" s="13">
        <v>50</v>
      </c>
      <c r="B53" s="14" t="s">
        <v>244</v>
      </c>
      <c r="C53" s="14" t="s">
        <v>23</v>
      </c>
      <c r="D53" s="14" t="s">
        <v>239</v>
      </c>
      <c r="E53" s="14" t="s">
        <v>44</v>
      </c>
      <c r="F53" s="15" t="s">
        <v>240</v>
      </c>
      <c r="G53" s="19" t="s">
        <v>245</v>
      </c>
      <c r="H53" s="19"/>
      <c r="I53" s="19">
        <f t="shared" si="8"/>
        <v>75.28</v>
      </c>
      <c r="J53" s="19">
        <f t="shared" si="9"/>
        <v>45.17</v>
      </c>
      <c r="K53" s="23">
        <v>1</v>
      </c>
      <c r="L53" s="24">
        <v>59.1</v>
      </c>
      <c r="M53" s="19">
        <f t="shared" si="10"/>
        <v>23.64</v>
      </c>
      <c r="N53" s="19">
        <f t="shared" si="11"/>
        <v>68.81</v>
      </c>
      <c r="O53" s="25">
        <v>3</v>
      </c>
      <c r="P53" s="14" t="s">
        <v>246</v>
      </c>
      <c r="Q53" s="14" t="s">
        <v>29</v>
      </c>
      <c r="R53" s="14" t="s">
        <v>29</v>
      </c>
      <c r="S53" s="35" t="s">
        <v>243</v>
      </c>
      <c r="T53" s="15"/>
    </row>
    <row r="54" spans="1:20" s="2" customFormat="1" ht="27.75" customHeight="1">
      <c r="A54" s="13">
        <v>51</v>
      </c>
      <c r="B54" s="14" t="s">
        <v>247</v>
      </c>
      <c r="C54" s="14" t="s">
        <v>23</v>
      </c>
      <c r="D54" s="14" t="s">
        <v>239</v>
      </c>
      <c r="E54" s="14" t="s">
        <v>44</v>
      </c>
      <c r="F54" s="15" t="s">
        <v>240</v>
      </c>
      <c r="G54" s="19" t="s">
        <v>248</v>
      </c>
      <c r="H54" s="19"/>
      <c r="I54" s="19">
        <f t="shared" si="8"/>
        <v>68.58</v>
      </c>
      <c r="J54" s="19">
        <f t="shared" si="9"/>
        <v>41.15</v>
      </c>
      <c r="K54" s="23">
        <v>16</v>
      </c>
      <c r="L54" s="24">
        <v>64.48</v>
      </c>
      <c r="M54" s="19">
        <f t="shared" si="10"/>
        <v>25.79</v>
      </c>
      <c r="N54" s="19">
        <f t="shared" si="11"/>
        <v>66.94</v>
      </c>
      <c r="O54" s="25">
        <v>6</v>
      </c>
      <c r="P54" s="14" t="s">
        <v>246</v>
      </c>
      <c r="Q54" s="14" t="s">
        <v>29</v>
      </c>
      <c r="R54" s="14" t="s">
        <v>29</v>
      </c>
      <c r="S54" s="35" t="s">
        <v>243</v>
      </c>
      <c r="T54" s="15"/>
    </row>
    <row r="55" spans="1:20" s="2" customFormat="1" ht="27.75" customHeight="1">
      <c r="A55" s="13">
        <v>52</v>
      </c>
      <c r="B55" s="14" t="s">
        <v>249</v>
      </c>
      <c r="C55" s="14" t="s">
        <v>23</v>
      </c>
      <c r="D55" s="14" t="s">
        <v>239</v>
      </c>
      <c r="E55" s="14" t="s">
        <v>44</v>
      </c>
      <c r="F55" s="15" t="s">
        <v>240</v>
      </c>
      <c r="G55" s="19" t="s">
        <v>250</v>
      </c>
      <c r="H55" s="19"/>
      <c r="I55" s="19">
        <f t="shared" si="8"/>
        <v>70.16</v>
      </c>
      <c r="J55" s="19">
        <f t="shared" si="9"/>
        <v>42.1</v>
      </c>
      <c r="K55" s="23">
        <v>8</v>
      </c>
      <c r="L55" s="24">
        <v>61.3</v>
      </c>
      <c r="M55" s="19">
        <f t="shared" si="10"/>
        <v>24.52</v>
      </c>
      <c r="N55" s="19">
        <f t="shared" si="11"/>
        <v>66.62</v>
      </c>
      <c r="O55" s="25">
        <v>7</v>
      </c>
      <c r="P55" s="14" t="s">
        <v>246</v>
      </c>
      <c r="Q55" s="14" t="s">
        <v>29</v>
      </c>
      <c r="R55" s="14" t="s">
        <v>29</v>
      </c>
      <c r="S55" s="35" t="s">
        <v>243</v>
      </c>
      <c r="T55" s="15"/>
    </row>
    <row r="56" spans="1:20" s="2" customFormat="1" ht="27.75" customHeight="1">
      <c r="A56" s="13">
        <v>53</v>
      </c>
      <c r="B56" s="14" t="s">
        <v>251</v>
      </c>
      <c r="C56" s="14" t="s">
        <v>23</v>
      </c>
      <c r="D56" s="14" t="s">
        <v>239</v>
      </c>
      <c r="E56" s="14" t="s">
        <v>44</v>
      </c>
      <c r="F56" s="15" t="s">
        <v>240</v>
      </c>
      <c r="G56" s="19" t="s">
        <v>252</v>
      </c>
      <c r="H56" s="19"/>
      <c r="I56" s="19">
        <f t="shared" si="8"/>
        <v>70.38</v>
      </c>
      <c r="J56" s="19">
        <f t="shared" si="9"/>
        <v>42.23</v>
      </c>
      <c r="K56" s="23">
        <v>7</v>
      </c>
      <c r="L56" s="24">
        <v>60.6</v>
      </c>
      <c r="M56" s="19">
        <f t="shared" si="10"/>
        <v>24.24</v>
      </c>
      <c r="N56" s="19">
        <f t="shared" si="11"/>
        <v>66.47</v>
      </c>
      <c r="O56" s="25">
        <v>8</v>
      </c>
      <c r="P56" s="14" t="s">
        <v>246</v>
      </c>
      <c r="Q56" s="14" t="s">
        <v>29</v>
      </c>
      <c r="R56" s="14" t="s">
        <v>29</v>
      </c>
      <c r="S56" s="35" t="s">
        <v>243</v>
      </c>
      <c r="T56" s="15"/>
    </row>
    <row r="57" spans="1:20" s="2" customFormat="1" ht="27.75" customHeight="1">
      <c r="A57" s="13">
        <v>54</v>
      </c>
      <c r="B57" s="14" t="s">
        <v>253</v>
      </c>
      <c r="C57" s="14" t="s">
        <v>23</v>
      </c>
      <c r="D57" s="14" t="s">
        <v>239</v>
      </c>
      <c r="E57" s="14" t="s">
        <v>44</v>
      </c>
      <c r="F57" s="15" t="s">
        <v>240</v>
      </c>
      <c r="G57" s="19" t="s">
        <v>254</v>
      </c>
      <c r="H57" s="19"/>
      <c r="I57" s="19">
        <f t="shared" si="8"/>
        <v>66.24</v>
      </c>
      <c r="J57" s="19">
        <f t="shared" si="9"/>
        <v>39.74</v>
      </c>
      <c r="K57" s="23">
        <v>22</v>
      </c>
      <c r="L57" s="24">
        <v>63</v>
      </c>
      <c r="M57" s="19">
        <f t="shared" si="10"/>
        <v>25.2</v>
      </c>
      <c r="N57" s="19">
        <f t="shared" si="11"/>
        <v>64.94</v>
      </c>
      <c r="O57" s="25">
        <v>9</v>
      </c>
      <c r="P57" s="14" t="s">
        <v>242</v>
      </c>
      <c r="Q57" s="14" t="s">
        <v>29</v>
      </c>
      <c r="R57" s="14" t="s">
        <v>29</v>
      </c>
      <c r="S57" s="35" t="s">
        <v>243</v>
      </c>
      <c r="T57" s="15"/>
    </row>
    <row r="58" spans="1:20" s="2" customFormat="1" ht="27.75" customHeight="1">
      <c r="A58" s="13">
        <v>55</v>
      </c>
      <c r="B58" s="14" t="s">
        <v>255</v>
      </c>
      <c r="C58" s="14" t="s">
        <v>23</v>
      </c>
      <c r="D58" s="14" t="s">
        <v>256</v>
      </c>
      <c r="E58" s="14" t="s">
        <v>44</v>
      </c>
      <c r="F58" s="15" t="s">
        <v>257</v>
      </c>
      <c r="G58" s="19" t="s">
        <v>258</v>
      </c>
      <c r="H58" s="19"/>
      <c r="I58" s="19">
        <f t="shared" si="8"/>
        <v>74.82</v>
      </c>
      <c r="J58" s="19">
        <f t="shared" si="9"/>
        <v>44.89</v>
      </c>
      <c r="K58" s="23">
        <v>2</v>
      </c>
      <c r="L58" s="24">
        <v>70.72</v>
      </c>
      <c r="M58" s="19">
        <f t="shared" si="10"/>
        <v>28.29</v>
      </c>
      <c r="N58" s="19">
        <f t="shared" si="11"/>
        <v>73.18</v>
      </c>
      <c r="O58" s="25">
        <v>2</v>
      </c>
      <c r="P58" s="14" t="s">
        <v>246</v>
      </c>
      <c r="Q58" s="14" t="s">
        <v>29</v>
      </c>
      <c r="R58" s="14" t="s">
        <v>29</v>
      </c>
      <c r="S58" s="35" t="s">
        <v>243</v>
      </c>
      <c r="T58" s="15"/>
    </row>
    <row r="59" spans="1:20" s="2" customFormat="1" ht="27.75" customHeight="1">
      <c r="A59" s="13">
        <v>56</v>
      </c>
      <c r="B59" s="14" t="s">
        <v>259</v>
      </c>
      <c r="C59" s="14" t="s">
        <v>23</v>
      </c>
      <c r="D59" s="14" t="s">
        <v>256</v>
      </c>
      <c r="E59" s="14" t="s">
        <v>44</v>
      </c>
      <c r="F59" s="15" t="s">
        <v>257</v>
      </c>
      <c r="G59" s="19" t="s">
        <v>260</v>
      </c>
      <c r="H59" s="19"/>
      <c r="I59" s="19">
        <f t="shared" si="8"/>
        <v>64.22</v>
      </c>
      <c r="J59" s="19">
        <f t="shared" si="9"/>
        <v>38.53</v>
      </c>
      <c r="K59" s="23">
        <v>11</v>
      </c>
      <c r="L59" s="24">
        <v>69.28</v>
      </c>
      <c r="M59" s="19">
        <f t="shared" si="10"/>
        <v>27.71</v>
      </c>
      <c r="N59" s="19">
        <f t="shared" si="11"/>
        <v>66.24000000000001</v>
      </c>
      <c r="O59" s="25">
        <v>3</v>
      </c>
      <c r="P59" s="14" t="s">
        <v>246</v>
      </c>
      <c r="Q59" s="14" t="s">
        <v>29</v>
      </c>
      <c r="R59" s="14" t="s">
        <v>29</v>
      </c>
      <c r="S59" s="35" t="s">
        <v>243</v>
      </c>
      <c r="T59" s="15"/>
    </row>
    <row r="60" spans="1:20" s="2" customFormat="1" ht="27.75" customHeight="1">
      <c r="A60" s="13">
        <v>57</v>
      </c>
      <c r="B60" s="14" t="s">
        <v>261</v>
      </c>
      <c r="C60" s="14" t="s">
        <v>23</v>
      </c>
      <c r="D60" s="14" t="s">
        <v>256</v>
      </c>
      <c r="E60" s="14" t="s">
        <v>44</v>
      </c>
      <c r="F60" s="15" t="s">
        <v>257</v>
      </c>
      <c r="G60" s="19" t="s">
        <v>262</v>
      </c>
      <c r="H60" s="19"/>
      <c r="I60" s="19">
        <f t="shared" si="8"/>
        <v>65.28</v>
      </c>
      <c r="J60" s="19">
        <f t="shared" si="9"/>
        <v>39.17</v>
      </c>
      <c r="K60" s="23">
        <v>9</v>
      </c>
      <c r="L60" s="24">
        <v>65.32</v>
      </c>
      <c r="M60" s="19">
        <f t="shared" si="10"/>
        <v>26.13</v>
      </c>
      <c r="N60" s="19">
        <f t="shared" si="11"/>
        <v>65.3</v>
      </c>
      <c r="O60" s="25">
        <v>4</v>
      </c>
      <c r="P60" s="14" t="s">
        <v>246</v>
      </c>
      <c r="Q60" s="14" t="s">
        <v>29</v>
      </c>
      <c r="R60" s="14" t="s">
        <v>29</v>
      </c>
      <c r="S60" s="35" t="s">
        <v>243</v>
      </c>
      <c r="T60" s="15"/>
    </row>
  </sheetData>
  <sheetProtection/>
  <autoFilter ref="A3:T60"/>
  <mergeCells count="1">
    <mergeCell ref="A2:T2"/>
  </mergeCells>
  <printOptions horizontalCentered="1"/>
  <pageMargins left="0.3541666666666667" right="0.3541666666666667" top="0.39305555555555555" bottom="0.7083333333333334" header="0.5902777777777778" footer="0.5118055555555555"/>
  <pageSetup horizontalDpi="600" verticalDpi="600" orientation="landscape" paperSize="8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暮色烟雨</cp:lastModifiedBy>
  <cp:lastPrinted>2021-04-14T00:30:30Z</cp:lastPrinted>
  <dcterms:created xsi:type="dcterms:W3CDTF">2021-01-04T07:38:12Z</dcterms:created>
  <dcterms:modified xsi:type="dcterms:W3CDTF">2021-11-17T07:07:51Z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8B14BEEAD787417F9C3377C303A76CC8</vt:lpwstr>
  </property>
  <property fmtid="{D5CDD505-2E9C-101B-9397-08002B2CF9AE}" pid="4" name="KSOProductBuildV">
    <vt:lpwstr>2052-11.1.0.11045</vt:lpwstr>
  </property>
</Properties>
</file>