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<sst xmlns="http://schemas.openxmlformats.org/spreadsheetml/2006/main" count="538" uniqueCount="308">
  <si>
    <t>附件1</t>
  </si>
  <si>
    <t xml:space="preserve">2021年上半年内江市市中区部分事业单位
公开考聘工作人员笔试、面试总成绩及排名一览表(其他系统)
</t>
  </si>
  <si>
    <t>序号</t>
  </si>
  <si>
    <t>姓名</t>
  </si>
  <si>
    <t>性别</t>
  </si>
  <si>
    <t>考聘单位及
职位名称</t>
  </si>
  <si>
    <t>职位  编号</t>
  </si>
  <si>
    <t>准考证号</t>
  </si>
  <si>
    <t>笔试  成绩</t>
  </si>
  <si>
    <t>政策性加分</t>
  </si>
  <si>
    <t>笔试总成绩</t>
  </si>
  <si>
    <t>笔试折合总成绩</t>
  </si>
  <si>
    <t>面试  成绩</t>
  </si>
  <si>
    <t>面试折合成绩</t>
  </si>
  <si>
    <t>笔试、面试折合总成绩</t>
  </si>
  <si>
    <t>排名</t>
  </si>
  <si>
    <t>成绩</t>
  </si>
  <si>
    <t>陈曦</t>
  </si>
  <si>
    <t>女</t>
  </si>
  <si>
    <t>城西街道便民服务中心工作人员</t>
  </si>
  <si>
    <t>2162609101113</t>
  </si>
  <si>
    <t>何谦宇</t>
  </si>
  <si>
    <t>2162609083103</t>
  </si>
  <si>
    <t>伍宇藻</t>
  </si>
  <si>
    <t>男</t>
  </si>
  <si>
    <t>2162609021823</t>
  </si>
  <si>
    <t>鲜绍林</t>
  </si>
  <si>
    <t>2162609080522</t>
  </si>
  <si>
    <t>曾波</t>
  </si>
  <si>
    <t>2162609024228</t>
  </si>
  <si>
    <t>曾强</t>
  </si>
  <si>
    <t>2162609025214</t>
  </si>
  <si>
    <t>缺考</t>
  </si>
  <si>
    <t>银昱帆</t>
  </si>
  <si>
    <t>乐贤街道便民服务中心工作人员</t>
  </si>
  <si>
    <t>2162609071415</t>
  </si>
  <si>
    <t>姚双英</t>
  </si>
  <si>
    <t>2162609070219</t>
  </si>
  <si>
    <t>何丹</t>
  </si>
  <si>
    <t>2162609083010</t>
  </si>
  <si>
    <t>黄旭兴</t>
  </si>
  <si>
    <t>乐贤街道综合治理服务中心工作人员</t>
  </si>
  <si>
    <t>2162609053906</t>
  </si>
  <si>
    <t>罗文凤</t>
  </si>
  <si>
    <t>乐贤街道文化综合服务中心工作人员</t>
  </si>
  <si>
    <t>2162609091403</t>
  </si>
  <si>
    <t>王文君</t>
  </si>
  <si>
    <t>2162609045820</t>
  </si>
  <si>
    <t>金林</t>
  </si>
  <si>
    <t>2162609034004</t>
  </si>
  <si>
    <t>弃考</t>
  </si>
  <si>
    <t>王  锋</t>
  </si>
  <si>
    <t>玉溪街道综合治理服务中心工作人员</t>
  </si>
  <si>
    <t>2162609020305</t>
  </si>
  <si>
    <t>李友智</t>
  </si>
  <si>
    <t>2162609071822</t>
  </si>
  <si>
    <t>罗羽佳</t>
  </si>
  <si>
    <t>2162609012808</t>
  </si>
  <si>
    <t>钟雨岚</t>
  </si>
  <si>
    <t>玉溪街道文化综合服务中心工作人员</t>
  </si>
  <si>
    <t>2162609050513</t>
  </si>
  <si>
    <t>冯启容</t>
  </si>
  <si>
    <t>2162609045612</t>
  </si>
  <si>
    <t>赵庆贺</t>
  </si>
  <si>
    <t>牌楼街道便民服务中心工作人员</t>
  </si>
  <si>
    <t>2162609101325</t>
  </si>
  <si>
    <t>88.20</t>
  </si>
  <si>
    <t>陈苹</t>
  </si>
  <si>
    <t>9021401</t>
  </si>
  <si>
    <t>2162609072108</t>
  </si>
  <si>
    <t>86.02</t>
  </si>
  <si>
    <t>朱正勇</t>
  </si>
  <si>
    <t>2162609046010</t>
  </si>
  <si>
    <t>85.42</t>
  </si>
  <si>
    <t>何张强</t>
  </si>
  <si>
    <t>2162609101307</t>
  </si>
  <si>
    <t>85.80</t>
  </si>
  <si>
    <t>黄雨晴</t>
  </si>
  <si>
    <t>2162609021817</t>
  </si>
  <si>
    <t>86.24</t>
  </si>
  <si>
    <t>鄢晓林</t>
  </si>
  <si>
    <t>2162609011123</t>
  </si>
  <si>
    <t>陈冬梅</t>
  </si>
  <si>
    <t>牌楼街道综合治理服务中心工作人员</t>
  </si>
  <si>
    <t>2162609080919</t>
  </si>
  <si>
    <t>84.06</t>
  </si>
  <si>
    <t>邓梓雨</t>
  </si>
  <si>
    <t>2162609015125</t>
  </si>
  <si>
    <t>83.10</t>
  </si>
  <si>
    <t>罗超</t>
  </si>
  <si>
    <t>2162609013010</t>
  </si>
  <si>
    <t>84.14</t>
  </si>
  <si>
    <t>邱康俊</t>
  </si>
  <si>
    <t>牌楼街道文化综合服务中心工作人员</t>
  </si>
  <si>
    <t>2162609030205</t>
  </si>
  <si>
    <t>87.90</t>
  </si>
  <si>
    <t>谭昕</t>
  </si>
  <si>
    <t>2162609013111</t>
  </si>
  <si>
    <t>85.26</t>
  </si>
  <si>
    <t>廖阔</t>
  </si>
  <si>
    <t>区电子数据审计中心
计算机</t>
  </si>
  <si>
    <t>9020301</t>
  </si>
  <si>
    <t>2162609034913</t>
  </si>
  <si>
    <t>86.38</t>
  </si>
  <si>
    <t>刘彦池</t>
  </si>
  <si>
    <t>2162609045118</t>
  </si>
  <si>
    <t>84.36</t>
  </si>
  <si>
    <t>曹晓西</t>
  </si>
  <si>
    <t>2162609035020</t>
  </si>
  <si>
    <t>82.94</t>
  </si>
  <si>
    <t>陈阳</t>
  </si>
  <si>
    <t>区市容管理所工作人员</t>
  </si>
  <si>
    <t>9020101</t>
  </si>
  <si>
    <t>2162609045726</t>
  </si>
  <si>
    <t>85.86</t>
  </si>
  <si>
    <t>李欣</t>
  </si>
  <si>
    <t>2162609052514</t>
  </si>
  <si>
    <t>袁梦婕</t>
  </si>
  <si>
    <t>2162609072005</t>
  </si>
  <si>
    <t>83.02</t>
  </si>
  <si>
    <t>丁玺哲</t>
  </si>
  <si>
    <t>9020102</t>
  </si>
  <si>
    <t>2162609020213</t>
  </si>
  <si>
    <t>76.18</t>
  </si>
  <si>
    <t>曹仁格</t>
  </si>
  <si>
    <t>2162609082801</t>
  </si>
  <si>
    <t>81.88</t>
  </si>
  <si>
    <t>陈朋</t>
  </si>
  <si>
    <t>2162609033813</t>
  </si>
  <si>
    <t>75.58</t>
  </si>
  <si>
    <t>胡沥丹</t>
  </si>
  <si>
    <t>区环卫处工作人员</t>
  </si>
  <si>
    <t>9020201</t>
  </si>
  <si>
    <t>2162609090418</t>
  </si>
  <si>
    <t>83.38</t>
  </si>
  <si>
    <t>张欣宇</t>
  </si>
  <si>
    <t>2162609063429</t>
  </si>
  <si>
    <t>85.12</t>
  </si>
  <si>
    <t>周波</t>
  </si>
  <si>
    <t>2162609044705</t>
  </si>
  <si>
    <t>80.90</t>
  </si>
  <si>
    <t>王博</t>
  </si>
  <si>
    <t>9020202</t>
  </si>
  <si>
    <t>2162609082706</t>
  </si>
  <si>
    <t>84.52</t>
  </si>
  <si>
    <t>郭科臣</t>
  </si>
  <si>
    <t>2162609072504</t>
  </si>
  <si>
    <t>84.30</t>
  </si>
  <si>
    <t>王雷</t>
  </si>
  <si>
    <t>2162609053930</t>
  </si>
  <si>
    <t>81.42</t>
  </si>
  <si>
    <t>林君</t>
  </si>
  <si>
    <t>内江市翔龙中学、内江市第八小学校、内江市市中区史家镇中心小学校会计</t>
  </si>
  <si>
    <t>9020601</t>
  </si>
  <si>
    <t>2162609073714</t>
  </si>
  <si>
    <t>88.58</t>
  </si>
  <si>
    <t>张庭</t>
  </si>
  <si>
    <t>2162609060229</t>
  </si>
  <si>
    <t>83.76</t>
  </si>
  <si>
    <t>李茂霞</t>
  </si>
  <si>
    <t>2162609021022</t>
  </si>
  <si>
    <t>81.28</t>
  </si>
  <si>
    <t>蒋礼</t>
  </si>
  <si>
    <t>2162609044801</t>
  </si>
  <si>
    <t>81.14</t>
  </si>
  <si>
    <t>黄介</t>
  </si>
  <si>
    <t>2162609053823</t>
  </si>
  <si>
    <t>81.44</t>
  </si>
  <si>
    <t>张鑫</t>
  </si>
  <si>
    <t>2162609081820</t>
  </si>
  <si>
    <t>81.20</t>
  </si>
  <si>
    <t>徐乙恒</t>
  </si>
  <si>
    <t>2162609072102</t>
  </si>
  <si>
    <t>吴章惠</t>
  </si>
  <si>
    <t>2162609040525</t>
  </si>
  <si>
    <t>81.12</t>
  </si>
  <si>
    <t>伍泓洁</t>
  </si>
  <si>
    <t>2162609074307</t>
  </si>
  <si>
    <t>80.68</t>
  </si>
  <si>
    <t>谭万涛</t>
  </si>
  <si>
    <t>区黄鹤湖管委会    
 工作人员</t>
  </si>
  <si>
    <t>9020401</t>
  </si>
  <si>
    <t>2162609014611</t>
  </si>
  <si>
    <t>87.30</t>
  </si>
  <si>
    <t>周刚</t>
  </si>
  <si>
    <t>区黄鹤湖管委会   
  工作人员</t>
  </si>
  <si>
    <t>2162609072623</t>
  </si>
  <si>
    <t>汤静毓</t>
  </si>
  <si>
    <t>区文化馆主持</t>
  </si>
  <si>
    <t>9020501</t>
  </si>
  <si>
    <t>2162609070804</t>
  </si>
  <si>
    <t>77.60</t>
  </si>
  <si>
    <t>钟沛伶</t>
  </si>
  <si>
    <t>2162609022801</t>
  </si>
  <si>
    <t>77.90</t>
  </si>
  <si>
    <t>李进文</t>
  </si>
  <si>
    <t>2162609012517</t>
  </si>
  <si>
    <t>78.64</t>
  </si>
  <si>
    <t>周千又</t>
  </si>
  <si>
    <t>区文化馆
群众文化</t>
  </si>
  <si>
    <t>9020502</t>
  </si>
  <si>
    <t>2162609015924</t>
  </si>
  <si>
    <t>76.78</t>
  </si>
  <si>
    <t>杨承欣</t>
  </si>
  <si>
    <t>区文化馆         
 群众文化</t>
  </si>
  <si>
    <t>2162609081310</t>
  </si>
  <si>
    <t>79.02</t>
  </si>
  <si>
    <t>王勤</t>
  </si>
  <si>
    <t>2162609021911</t>
  </si>
  <si>
    <t>黎贤溁</t>
  </si>
  <si>
    <t>朝阳镇农业综合服务
中心水利</t>
  </si>
  <si>
    <t>2162609025530</t>
  </si>
  <si>
    <t>童涛</t>
  </si>
  <si>
    <t>2162609041930</t>
  </si>
  <si>
    <t>代熙</t>
  </si>
  <si>
    <t>2162609024728</t>
  </si>
  <si>
    <t>陈健华</t>
  </si>
  <si>
    <t>朝阳镇村建环卫综合
服务中心工作人员</t>
  </si>
  <si>
    <t>2162609064522</t>
  </si>
  <si>
    <t>马历钦</t>
  </si>
  <si>
    <t>2162609043707</t>
  </si>
  <si>
    <t>肖远明</t>
  </si>
  <si>
    <t>2162609014710</t>
  </si>
  <si>
    <r>
      <rPr>
        <sz val="11"/>
        <rFont val="宋体"/>
        <family val="0"/>
      </rPr>
      <t>魏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露</t>
    </r>
  </si>
  <si>
    <t>龙门镇文化综合服务
中心工作人员</t>
  </si>
  <si>
    <t>2162609015113</t>
  </si>
  <si>
    <t>潘建森</t>
  </si>
  <si>
    <t>2162609015629</t>
  </si>
  <si>
    <t>谢从坤</t>
  </si>
  <si>
    <t>2162609091202</t>
  </si>
  <si>
    <t>80.38</t>
  </si>
  <si>
    <t>曾小东</t>
  </si>
  <si>
    <t>区渔业发展中心
工作人员</t>
  </si>
  <si>
    <t>2162609060319</t>
  </si>
  <si>
    <t>82.56</t>
  </si>
  <si>
    <t>廖应交</t>
  </si>
  <si>
    <t>2162609042012</t>
  </si>
  <si>
    <t>83.16</t>
  </si>
  <si>
    <t>黄靖</t>
  </si>
  <si>
    <t>2162609035412</t>
  </si>
  <si>
    <t>86.70</t>
  </si>
  <si>
    <t>肖开鑫</t>
  </si>
  <si>
    <t>2162609035230</t>
  </si>
  <si>
    <t>82.10</t>
  </si>
  <si>
    <t>张秋平</t>
  </si>
  <si>
    <t>2162609035830</t>
  </si>
  <si>
    <t>77.38</t>
  </si>
  <si>
    <t>廖霞</t>
  </si>
  <si>
    <t>2162609023518</t>
  </si>
  <si>
    <t>77.44</t>
  </si>
  <si>
    <t>凌伟峰</t>
  </si>
  <si>
    <t>区城区畜牧
兽医站工作人员</t>
  </si>
  <si>
    <t>2162609072901</t>
  </si>
  <si>
    <t>84.82</t>
  </si>
  <si>
    <t>张丹</t>
  </si>
  <si>
    <t>2162609040618</t>
  </si>
  <si>
    <t>83.70</t>
  </si>
  <si>
    <t>李雨桐</t>
  </si>
  <si>
    <t>2162609052602</t>
  </si>
  <si>
    <t>81.80</t>
  </si>
  <si>
    <t>吴佩哲</t>
  </si>
  <si>
    <t>2162609052806</t>
  </si>
  <si>
    <t>81.04</t>
  </si>
  <si>
    <t>许磊</t>
  </si>
  <si>
    <t>2162609031221</t>
  </si>
  <si>
    <t>80.08</t>
  </si>
  <si>
    <t>周琪林</t>
  </si>
  <si>
    <t>2162609072804</t>
  </si>
  <si>
    <t>78.66</t>
  </si>
  <si>
    <t>黎博</t>
  </si>
  <si>
    <t>2162609032129</t>
  </si>
  <si>
    <t>77.22</t>
  </si>
  <si>
    <t>苏淦</t>
  </si>
  <si>
    <t>2162609032902</t>
  </si>
  <si>
    <t>74.64</t>
  </si>
  <si>
    <t>刘鹏</t>
  </si>
  <si>
    <t>区城区畜牧兽医站
工作人员</t>
  </si>
  <si>
    <t>2162609071820</t>
  </si>
  <si>
    <t>79.32</t>
  </si>
  <si>
    <t>陈冰洁</t>
  </si>
  <si>
    <t>2162609055023</t>
  </si>
  <si>
    <t>74.66</t>
  </si>
  <si>
    <t>黄际霖</t>
  </si>
  <si>
    <t>2162609070620</t>
  </si>
  <si>
    <t>74.04</t>
  </si>
  <si>
    <t>吴建</t>
  </si>
  <si>
    <t>区种子管理站
工作人员</t>
  </si>
  <si>
    <t>2162609071330</t>
  </si>
  <si>
    <t>80.52</t>
  </si>
  <si>
    <t>冷祯陆</t>
  </si>
  <si>
    <t>2162609014218</t>
  </si>
  <si>
    <t>79.62</t>
  </si>
  <si>
    <t>李顺</t>
  </si>
  <si>
    <t>区农技总站
工作人员</t>
  </si>
  <si>
    <t>2162609010820</t>
  </si>
  <si>
    <t>81.96</t>
  </si>
  <si>
    <t>余瑞</t>
  </si>
  <si>
    <t>2162609064107</t>
  </si>
  <si>
    <t>83.32</t>
  </si>
  <si>
    <t>陈炳霖</t>
  </si>
  <si>
    <t>2162609032413</t>
  </si>
  <si>
    <t>81.66</t>
  </si>
  <si>
    <t>郑永涛</t>
  </si>
  <si>
    <t>2162609063826</t>
  </si>
  <si>
    <t>83.46</t>
  </si>
  <si>
    <t>刘凤英</t>
  </si>
  <si>
    <t>2162609015816</t>
  </si>
  <si>
    <t>81.58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</si>
</sst>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  <numFmt numFmtId="179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仿宋"/>
      <family val="3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theme="1"/>
      <name val="仿宋"/>
      <family val="3"/>
    </font>
    <font>
      <sz val="11"/>
      <color rgb="FF000000"/>
      <name val="宋体"/>
      <family val="0"/>
    </font>
    <font>
      <sz val="14"/>
      <color theme="1"/>
      <name val="仿宋"/>
      <family val="3"/>
    </font>
    <font>
      <sz val="22"/>
      <color rgb="FF00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178" fontId="44" fillId="0" borderId="9" xfId="0" applyNumberFormat="1" applyFont="1" applyBorder="1" applyAlignment="1">
      <alignment horizontal="center" vertical="center" wrapText="1"/>
    </xf>
    <xf numFmtId="0" fontId="45" fillId="0" borderId="9" xfId="33" applyFont="1" applyFill="1" applyBorder="1" applyAlignment="1">
      <alignment horizontal="center" vertical="center"/>
      <protection/>
    </xf>
    <xf numFmtId="0" fontId="45" fillId="0" borderId="9" xfId="33" applyFont="1" applyFill="1" applyBorder="1" applyAlignment="1">
      <alignment horizontal="center" vertical="center" wrapText="1"/>
      <protection/>
    </xf>
    <xf numFmtId="0" fontId="46" fillId="0" borderId="9" xfId="33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33" borderId="9" xfId="33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178" fontId="47" fillId="0" borderId="9" xfId="0" applyNumberFormat="1" applyFont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8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 wrapText="1"/>
    </xf>
    <xf numFmtId="2" fontId="48" fillId="34" borderId="9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2" fontId="44" fillId="0" borderId="9" xfId="0" applyNumberFormat="1" applyFont="1" applyBorder="1" applyAlignment="1">
      <alignment horizontal="center" vertical="center" wrapText="1"/>
    </xf>
    <xf numFmtId="178" fontId="4" fillId="35" borderId="9" xfId="0" applyNumberFormat="1" applyFont="1" applyFill="1" applyBorder="1" applyAlignment="1">
      <alignment horizontal="center" vertical="center"/>
    </xf>
    <xf numFmtId="178" fontId="4" fillId="35" borderId="10" xfId="0" applyNumberFormat="1" applyFont="1" applyFill="1" applyBorder="1" applyAlignment="1">
      <alignment horizontal="center" vertical="center"/>
    </xf>
    <xf numFmtId="49" fontId="4" fillId="35" borderId="9" xfId="0" applyNumberFormat="1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4" fillId="0" borderId="9" xfId="0" applyFont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8" fillId="34" borderId="9" xfId="0" applyFont="1" applyFill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92">
      <selection activeCell="F102" sqref="F102"/>
    </sheetView>
  </sheetViews>
  <sheetFormatPr defaultColWidth="9.00390625" defaultRowHeight="15"/>
  <cols>
    <col min="1" max="1" width="4.140625" style="0" customWidth="1"/>
    <col min="3" max="3" width="5.8515625" style="0" customWidth="1"/>
    <col min="4" max="4" width="21.57421875" style="0" customWidth="1"/>
    <col min="5" max="5" width="9.8515625" style="0" customWidth="1"/>
    <col min="6" max="6" width="16.140625" style="0" customWidth="1"/>
    <col min="7" max="7" width="9.140625" style="0" customWidth="1"/>
    <col min="8" max="8" width="6.28125" style="0" customWidth="1"/>
    <col min="9" max="9" width="8.7109375" style="0" customWidth="1"/>
    <col min="10" max="12" width="8.421875" style="0" customWidth="1"/>
    <col min="13" max="13" width="10.140625" style="0" customWidth="1"/>
    <col min="14" max="14" width="6.8515625" style="0" customWidth="1"/>
  </cols>
  <sheetData>
    <row r="1" ht="13.5">
      <c r="A1" t="s">
        <v>0</v>
      </c>
    </row>
    <row r="2" spans="1:14" ht="27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30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55.5" customHeight="1">
      <c r="A4" s="49" t="s">
        <v>2</v>
      </c>
      <c r="B4" s="51" t="s">
        <v>3</v>
      </c>
      <c r="C4" s="51" t="s">
        <v>4</v>
      </c>
      <c r="D4" s="52" t="s">
        <v>5</v>
      </c>
      <c r="E4" s="51" t="s">
        <v>6</v>
      </c>
      <c r="F4" s="52" t="s">
        <v>7</v>
      </c>
      <c r="G4" s="51" t="s">
        <v>8</v>
      </c>
      <c r="H4" s="51" t="s">
        <v>9</v>
      </c>
      <c r="I4" s="52" t="s">
        <v>10</v>
      </c>
      <c r="J4" s="51" t="s">
        <v>11</v>
      </c>
      <c r="K4" s="51" t="s">
        <v>12</v>
      </c>
      <c r="L4" s="51" t="s">
        <v>13</v>
      </c>
      <c r="M4" s="51" t="s">
        <v>14</v>
      </c>
      <c r="N4" s="51" t="s">
        <v>15</v>
      </c>
    </row>
    <row r="5" spans="1:14" ht="16.5" customHeight="1">
      <c r="A5" s="50"/>
      <c r="B5" s="51"/>
      <c r="C5" s="51"/>
      <c r="D5" s="53"/>
      <c r="E5" s="51"/>
      <c r="F5" s="53"/>
      <c r="G5" s="51"/>
      <c r="H5" s="51"/>
      <c r="I5" s="53"/>
      <c r="J5" s="51"/>
      <c r="K5" s="51" t="s">
        <v>16</v>
      </c>
      <c r="L5" s="51"/>
      <c r="M5" s="51"/>
      <c r="N5" s="51"/>
    </row>
    <row r="6" spans="1:14" ht="33.75" customHeight="1">
      <c r="A6" s="1">
        <v>1</v>
      </c>
      <c r="B6" s="1" t="s">
        <v>17</v>
      </c>
      <c r="C6" s="1" t="s">
        <v>18</v>
      </c>
      <c r="D6" s="1" t="s">
        <v>19</v>
      </c>
      <c r="E6" s="1">
        <v>9021101</v>
      </c>
      <c r="F6" s="45" t="s">
        <v>20</v>
      </c>
      <c r="G6" s="2">
        <v>87.3</v>
      </c>
      <c r="H6" s="1"/>
      <c r="I6" s="2">
        <v>87.3</v>
      </c>
      <c r="J6" s="16">
        <v>52.38</v>
      </c>
      <c r="K6" s="2">
        <v>84.72</v>
      </c>
      <c r="L6" s="2">
        <f>K6*0.4</f>
        <v>33.888</v>
      </c>
      <c r="M6" s="2">
        <f>J6+L6</f>
        <v>86.268</v>
      </c>
      <c r="N6" s="1">
        <v>1</v>
      </c>
    </row>
    <row r="7" spans="1:14" ht="34.5" customHeight="1">
      <c r="A7" s="1">
        <v>2</v>
      </c>
      <c r="B7" s="1" t="s">
        <v>21</v>
      </c>
      <c r="C7" s="1" t="s">
        <v>18</v>
      </c>
      <c r="D7" s="1" t="s">
        <v>19</v>
      </c>
      <c r="E7" s="1">
        <v>9021101</v>
      </c>
      <c r="F7" s="45" t="s">
        <v>22</v>
      </c>
      <c r="G7" s="2">
        <v>88.04</v>
      </c>
      <c r="H7" s="1"/>
      <c r="I7" s="2">
        <v>88.04</v>
      </c>
      <c r="J7" s="16">
        <v>52.82</v>
      </c>
      <c r="K7" s="2">
        <v>83.6</v>
      </c>
      <c r="L7" s="2">
        <f>K7*0.4</f>
        <v>33.44</v>
      </c>
      <c r="M7" s="2">
        <f>J7+L7</f>
        <v>86.26</v>
      </c>
      <c r="N7" s="1">
        <v>2</v>
      </c>
    </row>
    <row r="8" spans="1:14" ht="33.75" customHeight="1">
      <c r="A8" s="1">
        <v>3</v>
      </c>
      <c r="B8" s="1" t="s">
        <v>23</v>
      </c>
      <c r="C8" s="1" t="s">
        <v>24</v>
      </c>
      <c r="D8" s="1" t="s">
        <v>19</v>
      </c>
      <c r="E8" s="1">
        <v>9021101</v>
      </c>
      <c r="F8" s="45" t="s">
        <v>25</v>
      </c>
      <c r="G8" s="2">
        <v>86.76</v>
      </c>
      <c r="H8" s="1"/>
      <c r="I8" s="2">
        <v>86.76</v>
      </c>
      <c r="J8" s="2">
        <v>52.06</v>
      </c>
      <c r="K8" s="2">
        <v>84.6</v>
      </c>
      <c r="L8" s="2">
        <f>K8*0.4</f>
        <v>33.84</v>
      </c>
      <c r="M8" s="2">
        <f>J8+L8</f>
        <v>85.9</v>
      </c>
      <c r="N8" s="1">
        <v>3</v>
      </c>
    </row>
    <row r="9" spans="1:14" ht="34.5" customHeight="1">
      <c r="A9" s="1">
        <v>4</v>
      </c>
      <c r="B9" s="1" t="s">
        <v>26</v>
      </c>
      <c r="C9" s="1" t="s">
        <v>24</v>
      </c>
      <c r="D9" s="1" t="s">
        <v>19</v>
      </c>
      <c r="E9" s="1">
        <v>9021101</v>
      </c>
      <c r="F9" s="45" t="s">
        <v>27</v>
      </c>
      <c r="G9" s="2">
        <v>83.16</v>
      </c>
      <c r="H9" s="1">
        <v>4</v>
      </c>
      <c r="I9" s="2">
        <v>87.16</v>
      </c>
      <c r="J9" s="2">
        <v>52.3</v>
      </c>
      <c r="K9" s="2">
        <v>83.42</v>
      </c>
      <c r="L9" s="2">
        <f>K9*0.4</f>
        <v>33.368</v>
      </c>
      <c r="M9" s="2">
        <f>J9+L9</f>
        <v>85.668</v>
      </c>
      <c r="N9" s="1">
        <v>4</v>
      </c>
    </row>
    <row r="10" spans="1:14" ht="34.5" customHeight="1">
      <c r="A10" s="1">
        <v>5</v>
      </c>
      <c r="B10" s="1" t="s">
        <v>28</v>
      </c>
      <c r="C10" s="1" t="s">
        <v>24</v>
      </c>
      <c r="D10" s="1" t="s">
        <v>19</v>
      </c>
      <c r="E10" s="1">
        <v>9021101</v>
      </c>
      <c r="F10" s="45" t="s">
        <v>29</v>
      </c>
      <c r="G10" s="2">
        <v>86.16</v>
      </c>
      <c r="H10" s="1"/>
      <c r="I10" s="2">
        <v>86.16</v>
      </c>
      <c r="J10" s="2">
        <v>51.7</v>
      </c>
      <c r="K10" s="2">
        <v>84.26</v>
      </c>
      <c r="L10" s="2">
        <f>K10*0.4</f>
        <v>33.704</v>
      </c>
      <c r="M10" s="2">
        <f>J10+L10</f>
        <v>85.404</v>
      </c>
      <c r="N10" s="1">
        <v>5</v>
      </c>
    </row>
    <row r="11" spans="1:14" ht="33.75" customHeight="1">
      <c r="A11" s="1">
        <v>6</v>
      </c>
      <c r="B11" s="1" t="s">
        <v>30</v>
      </c>
      <c r="C11" s="1" t="s">
        <v>24</v>
      </c>
      <c r="D11" s="1" t="s">
        <v>19</v>
      </c>
      <c r="E11" s="1">
        <v>9021101</v>
      </c>
      <c r="F11" s="45" t="s">
        <v>31</v>
      </c>
      <c r="G11" s="2">
        <v>85.78</v>
      </c>
      <c r="H11" s="1"/>
      <c r="I11" s="2">
        <v>85.78</v>
      </c>
      <c r="J11" s="2">
        <v>51.47</v>
      </c>
      <c r="K11" s="1" t="s">
        <v>32</v>
      </c>
      <c r="L11" s="1"/>
      <c r="M11" s="2">
        <f>J11+L11</f>
        <v>51.47</v>
      </c>
      <c r="N11" s="1"/>
    </row>
    <row r="12" spans="1:14" ht="36" customHeight="1">
      <c r="A12" s="1">
        <v>7</v>
      </c>
      <c r="B12" s="1" t="s">
        <v>33</v>
      </c>
      <c r="C12" s="1" t="s">
        <v>24</v>
      </c>
      <c r="D12" s="1" t="s">
        <v>34</v>
      </c>
      <c r="E12" s="1">
        <v>9021901</v>
      </c>
      <c r="F12" s="1" t="s">
        <v>35</v>
      </c>
      <c r="G12" s="2">
        <v>85.56</v>
      </c>
      <c r="H12" s="1"/>
      <c r="I12" s="2">
        <v>85.56</v>
      </c>
      <c r="J12" s="2">
        <v>51.34</v>
      </c>
      <c r="K12" s="2">
        <v>87.98</v>
      </c>
      <c r="L12" s="2">
        <v>35.19</v>
      </c>
      <c r="M12" s="2">
        <v>86.53</v>
      </c>
      <c r="N12" s="1">
        <v>1</v>
      </c>
    </row>
    <row r="13" spans="1:14" ht="27">
      <c r="A13" s="1">
        <v>8</v>
      </c>
      <c r="B13" s="1" t="s">
        <v>36</v>
      </c>
      <c r="C13" s="1" t="s">
        <v>18</v>
      </c>
      <c r="D13" s="1" t="s">
        <v>34</v>
      </c>
      <c r="E13" s="1">
        <v>9021901</v>
      </c>
      <c r="F13" s="1" t="s">
        <v>37</v>
      </c>
      <c r="G13" s="2">
        <v>85.34</v>
      </c>
      <c r="H13" s="1"/>
      <c r="I13" s="2">
        <v>85.34</v>
      </c>
      <c r="J13" s="2">
        <v>51.2</v>
      </c>
      <c r="K13" s="2">
        <v>84.54</v>
      </c>
      <c r="L13" s="2">
        <v>33.82</v>
      </c>
      <c r="M13" s="2">
        <v>85.02</v>
      </c>
      <c r="N13" s="1">
        <v>2</v>
      </c>
    </row>
    <row r="14" spans="1:14" ht="27">
      <c r="A14" s="1">
        <v>9</v>
      </c>
      <c r="B14" s="1" t="s">
        <v>38</v>
      </c>
      <c r="C14" s="1" t="s">
        <v>18</v>
      </c>
      <c r="D14" s="1" t="s">
        <v>34</v>
      </c>
      <c r="E14" s="1">
        <v>9021901</v>
      </c>
      <c r="F14" s="1" t="s">
        <v>39</v>
      </c>
      <c r="G14" s="2">
        <v>83.76</v>
      </c>
      <c r="H14" s="1"/>
      <c r="I14" s="2">
        <v>83.76</v>
      </c>
      <c r="J14" s="2">
        <v>50.26</v>
      </c>
      <c r="K14" s="1" t="s">
        <v>32</v>
      </c>
      <c r="L14" s="1"/>
      <c r="M14" s="1">
        <v>50.26</v>
      </c>
      <c r="N14" s="1"/>
    </row>
    <row r="15" spans="1:14" ht="27">
      <c r="A15" s="1">
        <v>10</v>
      </c>
      <c r="B15" s="1" t="s">
        <v>40</v>
      </c>
      <c r="C15" s="1" t="s">
        <v>24</v>
      </c>
      <c r="D15" s="1" t="s">
        <v>41</v>
      </c>
      <c r="E15" s="1">
        <v>9021701</v>
      </c>
      <c r="F15" s="1" t="s">
        <v>42</v>
      </c>
      <c r="G15" s="2">
        <v>85.5</v>
      </c>
      <c r="H15" s="1"/>
      <c r="I15" s="2">
        <v>85.5</v>
      </c>
      <c r="J15" s="2">
        <v>51.3</v>
      </c>
      <c r="K15" s="2">
        <v>84.18</v>
      </c>
      <c r="L15" s="2">
        <v>33.67</v>
      </c>
      <c r="M15" s="2">
        <v>84.97</v>
      </c>
      <c r="N15" s="1">
        <v>1</v>
      </c>
    </row>
    <row r="16" spans="1:14" ht="27">
      <c r="A16" s="1">
        <v>11</v>
      </c>
      <c r="B16" s="1" t="s">
        <v>43</v>
      </c>
      <c r="C16" s="1" t="s">
        <v>18</v>
      </c>
      <c r="D16" s="1" t="s">
        <v>44</v>
      </c>
      <c r="E16" s="1">
        <v>9021801</v>
      </c>
      <c r="F16" s="1" t="s">
        <v>45</v>
      </c>
      <c r="G16" s="2">
        <v>80.46</v>
      </c>
      <c r="H16" s="1">
        <v>4</v>
      </c>
      <c r="I16" s="2">
        <v>84.45</v>
      </c>
      <c r="J16" s="2">
        <v>50.68</v>
      </c>
      <c r="K16" s="2">
        <v>85.48</v>
      </c>
      <c r="L16" s="2">
        <v>34.19</v>
      </c>
      <c r="M16" s="2">
        <v>84.87</v>
      </c>
      <c r="N16" s="1">
        <v>1</v>
      </c>
    </row>
    <row r="17" spans="1:14" ht="27">
      <c r="A17" s="1">
        <v>12</v>
      </c>
      <c r="B17" s="1" t="s">
        <v>46</v>
      </c>
      <c r="C17" s="1" t="s">
        <v>18</v>
      </c>
      <c r="D17" s="1" t="s">
        <v>44</v>
      </c>
      <c r="E17" s="1">
        <v>9021801</v>
      </c>
      <c r="F17" s="45" t="s">
        <v>47</v>
      </c>
      <c r="G17" s="2">
        <v>83.84</v>
      </c>
      <c r="H17" s="1"/>
      <c r="I17" s="2">
        <v>83.84</v>
      </c>
      <c r="J17" s="2">
        <v>50.3</v>
      </c>
      <c r="K17" s="2">
        <v>84.48</v>
      </c>
      <c r="L17" s="2">
        <v>33.79</v>
      </c>
      <c r="M17" s="2">
        <v>84.09</v>
      </c>
      <c r="N17" s="1">
        <v>2</v>
      </c>
    </row>
    <row r="18" spans="1:14" ht="27">
      <c r="A18" s="1">
        <v>13</v>
      </c>
      <c r="B18" s="1" t="s">
        <v>48</v>
      </c>
      <c r="C18" s="1" t="s">
        <v>24</v>
      </c>
      <c r="D18" s="1" t="s">
        <v>44</v>
      </c>
      <c r="E18" s="1">
        <v>9021801</v>
      </c>
      <c r="F18" s="1" t="s">
        <v>49</v>
      </c>
      <c r="G18" s="2">
        <v>77.76</v>
      </c>
      <c r="H18" s="1">
        <v>4</v>
      </c>
      <c r="I18" s="2">
        <v>81.76</v>
      </c>
      <c r="J18" s="2">
        <v>49.06</v>
      </c>
      <c r="K18" s="1" t="s">
        <v>50</v>
      </c>
      <c r="L18" s="1"/>
      <c r="M18" s="1">
        <v>49.06</v>
      </c>
      <c r="N18" s="1"/>
    </row>
    <row r="19" spans="1:14" ht="27">
      <c r="A19" s="1">
        <v>14</v>
      </c>
      <c r="B19" s="1" t="s">
        <v>51</v>
      </c>
      <c r="C19" s="1" t="s">
        <v>24</v>
      </c>
      <c r="D19" s="1" t="s">
        <v>52</v>
      </c>
      <c r="E19" s="1">
        <v>9021201</v>
      </c>
      <c r="F19" s="45" t="s">
        <v>53</v>
      </c>
      <c r="G19" s="2">
        <v>86.24</v>
      </c>
      <c r="H19" s="1"/>
      <c r="I19" s="2">
        <v>86.24</v>
      </c>
      <c r="J19" s="2">
        <v>51.74</v>
      </c>
      <c r="K19" s="2">
        <v>85.6</v>
      </c>
      <c r="L19" s="2">
        <f aca="true" t="shared" si="0" ref="L19:L31">K19*0.4</f>
        <v>34.24</v>
      </c>
      <c r="M19" s="2">
        <f aca="true" t="shared" si="1" ref="M19:M37">J19+L19</f>
        <v>85.98</v>
      </c>
      <c r="N19" s="1">
        <v>1</v>
      </c>
    </row>
    <row r="20" spans="1:14" ht="27">
      <c r="A20" s="1">
        <v>15</v>
      </c>
      <c r="B20" s="1" t="s">
        <v>54</v>
      </c>
      <c r="C20" s="1" t="s">
        <v>24</v>
      </c>
      <c r="D20" s="1" t="s">
        <v>52</v>
      </c>
      <c r="E20" s="1">
        <v>9021201</v>
      </c>
      <c r="F20" s="45" t="s">
        <v>55</v>
      </c>
      <c r="G20" s="2">
        <v>86.78</v>
      </c>
      <c r="H20" s="1"/>
      <c r="I20" s="2">
        <v>86.78</v>
      </c>
      <c r="J20" s="2">
        <v>52.07</v>
      </c>
      <c r="K20" s="2">
        <v>81.8</v>
      </c>
      <c r="L20" s="2">
        <f t="shared" si="0"/>
        <v>32.72</v>
      </c>
      <c r="M20" s="2">
        <f t="shared" si="1"/>
        <v>84.79</v>
      </c>
      <c r="N20" s="1">
        <v>2</v>
      </c>
    </row>
    <row r="21" spans="1:14" ht="27">
      <c r="A21" s="1">
        <v>16</v>
      </c>
      <c r="B21" s="1" t="s">
        <v>56</v>
      </c>
      <c r="C21" s="1" t="s">
        <v>18</v>
      </c>
      <c r="D21" s="1" t="s">
        <v>52</v>
      </c>
      <c r="E21" s="1">
        <v>9021201</v>
      </c>
      <c r="F21" s="45" t="s">
        <v>57</v>
      </c>
      <c r="G21" s="2">
        <v>81.12</v>
      </c>
      <c r="H21" s="1"/>
      <c r="I21" s="2">
        <v>81.12</v>
      </c>
      <c r="J21" s="2">
        <v>48.67</v>
      </c>
      <c r="K21" s="2">
        <v>85.6</v>
      </c>
      <c r="L21" s="2">
        <f t="shared" si="0"/>
        <v>34.24</v>
      </c>
      <c r="M21" s="2">
        <f t="shared" si="1"/>
        <v>82.91</v>
      </c>
      <c r="N21" s="1">
        <v>3</v>
      </c>
    </row>
    <row r="22" spans="1:14" ht="27">
      <c r="A22" s="1">
        <v>17</v>
      </c>
      <c r="B22" s="1" t="s">
        <v>58</v>
      </c>
      <c r="C22" s="1" t="s">
        <v>18</v>
      </c>
      <c r="D22" s="1" t="s">
        <v>59</v>
      </c>
      <c r="E22" s="1">
        <v>9021301</v>
      </c>
      <c r="F22" s="45" t="s">
        <v>60</v>
      </c>
      <c r="G22" s="2">
        <v>80.68</v>
      </c>
      <c r="H22" s="1"/>
      <c r="I22" s="2">
        <v>80.68</v>
      </c>
      <c r="J22" s="2">
        <v>48.408</v>
      </c>
      <c r="K22" s="2">
        <v>82.2</v>
      </c>
      <c r="L22" s="2">
        <f t="shared" si="0"/>
        <v>32.88</v>
      </c>
      <c r="M22" s="2">
        <f t="shared" si="1"/>
        <v>81.288</v>
      </c>
      <c r="N22" s="1">
        <v>1</v>
      </c>
    </row>
    <row r="23" spans="1:14" ht="27">
      <c r="A23" s="1">
        <v>18</v>
      </c>
      <c r="B23" s="1" t="s">
        <v>61</v>
      </c>
      <c r="C23" s="1" t="s">
        <v>18</v>
      </c>
      <c r="D23" s="1" t="s">
        <v>59</v>
      </c>
      <c r="E23" s="1">
        <v>9021301</v>
      </c>
      <c r="F23" s="45" t="s">
        <v>62</v>
      </c>
      <c r="G23" s="2">
        <v>82.4</v>
      </c>
      <c r="H23" s="1"/>
      <c r="I23" s="2">
        <v>82.4</v>
      </c>
      <c r="J23" s="2">
        <v>49.44</v>
      </c>
      <c r="K23" s="2">
        <v>79.2</v>
      </c>
      <c r="L23" s="2">
        <f t="shared" si="0"/>
        <v>31.68</v>
      </c>
      <c r="M23" s="2">
        <f t="shared" si="1"/>
        <v>81.12</v>
      </c>
      <c r="N23" s="1">
        <v>2</v>
      </c>
    </row>
    <row r="24" spans="1:14" ht="27">
      <c r="A24" s="1">
        <v>19</v>
      </c>
      <c r="B24" s="3" t="s">
        <v>63</v>
      </c>
      <c r="C24" s="3" t="s">
        <v>24</v>
      </c>
      <c r="D24" s="4" t="s">
        <v>64</v>
      </c>
      <c r="E24" s="3">
        <v>9021401</v>
      </c>
      <c r="F24" s="5" t="s">
        <v>65</v>
      </c>
      <c r="G24" s="6" t="s">
        <v>66</v>
      </c>
      <c r="H24" s="7"/>
      <c r="I24" s="17">
        <f aca="true" t="shared" si="2" ref="I24:I37">G24+H24</f>
        <v>88.2</v>
      </c>
      <c r="J24" s="17">
        <f aca="true" t="shared" si="3" ref="J24:J37">I24*0.6</f>
        <v>52.92</v>
      </c>
      <c r="K24" s="17">
        <v>86</v>
      </c>
      <c r="L24" s="17">
        <f t="shared" si="0"/>
        <v>34.4</v>
      </c>
      <c r="M24" s="17">
        <f t="shared" si="1"/>
        <v>87.32</v>
      </c>
      <c r="N24" s="18">
        <v>1</v>
      </c>
    </row>
    <row r="25" spans="1:14" ht="27">
      <c r="A25" s="1">
        <v>20</v>
      </c>
      <c r="B25" s="3" t="s">
        <v>67</v>
      </c>
      <c r="C25" s="3" t="s">
        <v>18</v>
      </c>
      <c r="D25" s="4" t="s">
        <v>64</v>
      </c>
      <c r="E25" s="3" t="s">
        <v>68</v>
      </c>
      <c r="F25" s="5" t="s">
        <v>69</v>
      </c>
      <c r="G25" s="6" t="s">
        <v>70</v>
      </c>
      <c r="H25" s="7"/>
      <c r="I25" s="17">
        <f t="shared" si="2"/>
        <v>86.02</v>
      </c>
      <c r="J25" s="17">
        <f t="shared" si="3"/>
        <v>51.612</v>
      </c>
      <c r="K25" s="17">
        <v>87</v>
      </c>
      <c r="L25" s="17">
        <f t="shared" si="0"/>
        <v>34.8</v>
      </c>
      <c r="M25" s="17">
        <f t="shared" si="1"/>
        <v>86.412</v>
      </c>
      <c r="N25" s="18">
        <v>2</v>
      </c>
    </row>
    <row r="26" spans="1:14" ht="27">
      <c r="A26" s="1">
        <v>21</v>
      </c>
      <c r="B26" s="3" t="s">
        <v>71</v>
      </c>
      <c r="C26" s="3" t="s">
        <v>24</v>
      </c>
      <c r="D26" s="4" t="s">
        <v>64</v>
      </c>
      <c r="E26" s="3" t="s">
        <v>68</v>
      </c>
      <c r="F26" s="5" t="s">
        <v>72</v>
      </c>
      <c r="G26" s="6" t="s">
        <v>73</v>
      </c>
      <c r="H26" s="7"/>
      <c r="I26" s="17">
        <f t="shared" si="2"/>
        <v>85.42</v>
      </c>
      <c r="J26" s="17">
        <f t="shared" si="3"/>
        <v>51.252</v>
      </c>
      <c r="K26" s="17">
        <v>85.8</v>
      </c>
      <c r="L26" s="17">
        <f t="shared" si="0"/>
        <v>34.32</v>
      </c>
      <c r="M26" s="17">
        <f t="shared" si="1"/>
        <v>85.572</v>
      </c>
      <c r="N26" s="18">
        <v>3</v>
      </c>
    </row>
    <row r="27" spans="1:14" ht="27">
      <c r="A27" s="1">
        <v>22</v>
      </c>
      <c r="B27" s="3" t="s">
        <v>74</v>
      </c>
      <c r="C27" s="3" t="s">
        <v>24</v>
      </c>
      <c r="D27" s="4" t="s">
        <v>64</v>
      </c>
      <c r="E27" s="3" t="s">
        <v>68</v>
      </c>
      <c r="F27" s="5" t="s">
        <v>75</v>
      </c>
      <c r="G27" s="6" t="s">
        <v>76</v>
      </c>
      <c r="H27" s="7"/>
      <c r="I27" s="17">
        <f t="shared" si="2"/>
        <v>85.8</v>
      </c>
      <c r="J27" s="17">
        <f t="shared" si="3"/>
        <v>51.48</v>
      </c>
      <c r="K27" s="17">
        <v>84.2</v>
      </c>
      <c r="L27" s="17">
        <f t="shared" si="0"/>
        <v>33.68</v>
      </c>
      <c r="M27" s="17">
        <f t="shared" si="1"/>
        <v>85.16</v>
      </c>
      <c r="N27" s="18">
        <v>4</v>
      </c>
    </row>
    <row r="28" spans="1:14" ht="27">
      <c r="A28" s="1">
        <v>23</v>
      </c>
      <c r="B28" s="3" t="s">
        <v>77</v>
      </c>
      <c r="C28" s="3" t="s">
        <v>18</v>
      </c>
      <c r="D28" s="4" t="s">
        <v>64</v>
      </c>
      <c r="E28" s="3" t="s">
        <v>68</v>
      </c>
      <c r="F28" s="5" t="s">
        <v>78</v>
      </c>
      <c r="G28" s="6" t="s">
        <v>79</v>
      </c>
      <c r="H28" s="7"/>
      <c r="I28" s="17">
        <f t="shared" si="2"/>
        <v>86.24</v>
      </c>
      <c r="J28" s="17">
        <f t="shared" si="3"/>
        <v>51.744</v>
      </c>
      <c r="K28" s="17">
        <v>82.2</v>
      </c>
      <c r="L28" s="17">
        <f t="shared" si="0"/>
        <v>32.88</v>
      </c>
      <c r="M28" s="17">
        <f t="shared" si="1"/>
        <v>84.624</v>
      </c>
      <c r="N28" s="18">
        <v>5</v>
      </c>
    </row>
    <row r="29" spans="1:14" ht="27">
      <c r="A29" s="1">
        <v>24</v>
      </c>
      <c r="B29" s="3" t="s">
        <v>80</v>
      </c>
      <c r="C29" s="3" t="s">
        <v>18</v>
      </c>
      <c r="D29" s="4" t="s">
        <v>64</v>
      </c>
      <c r="E29" s="3" t="s">
        <v>68</v>
      </c>
      <c r="F29" s="5" t="s">
        <v>81</v>
      </c>
      <c r="G29" s="6" t="s">
        <v>73</v>
      </c>
      <c r="H29" s="7"/>
      <c r="I29" s="17">
        <f t="shared" si="2"/>
        <v>85.42</v>
      </c>
      <c r="J29" s="17">
        <f t="shared" si="3"/>
        <v>51.252</v>
      </c>
      <c r="K29" s="17">
        <v>83</v>
      </c>
      <c r="L29" s="17">
        <f t="shared" si="0"/>
        <v>33.2</v>
      </c>
      <c r="M29" s="17">
        <f t="shared" si="1"/>
        <v>84.452</v>
      </c>
      <c r="N29" s="18">
        <v>6</v>
      </c>
    </row>
    <row r="30" spans="1:14" ht="27">
      <c r="A30" s="1">
        <v>25</v>
      </c>
      <c r="B30" s="3" t="s">
        <v>82</v>
      </c>
      <c r="C30" s="3" t="s">
        <v>18</v>
      </c>
      <c r="D30" s="4" t="s">
        <v>83</v>
      </c>
      <c r="E30" s="3">
        <v>9021501</v>
      </c>
      <c r="F30" s="5" t="s">
        <v>84</v>
      </c>
      <c r="G30" s="6" t="s">
        <v>85</v>
      </c>
      <c r="H30" s="8">
        <v>4</v>
      </c>
      <c r="I30" s="17">
        <f t="shared" si="2"/>
        <v>88.06</v>
      </c>
      <c r="J30" s="17">
        <f t="shared" si="3"/>
        <v>52.836</v>
      </c>
      <c r="K30" s="17">
        <v>83.8</v>
      </c>
      <c r="L30" s="17">
        <f t="shared" si="0"/>
        <v>33.52</v>
      </c>
      <c r="M30" s="17">
        <f t="shared" si="1"/>
        <v>86.356</v>
      </c>
      <c r="N30" s="18">
        <v>1</v>
      </c>
    </row>
    <row r="31" spans="1:14" ht="27">
      <c r="A31" s="1">
        <v>26</v>
      </c>
      <c r="B31" s="3" t="s">
        <v>86</v>
      </c>
      <c r="C31" s="3" t="s">
        <v>18</v>
      </c>
      <c r="D31" s="4" t="s">
        <v>83</v>
      </c>
      <c r="E31" s="3">
        <v>9021501</v>
      </c>
      <c r="F31" s="5" t="s">
        <v>87</v>
      </c>
      <c r="G31" s="6" t="s">
        <v>88</v>
      </c>
      <c r="H31" s="7"/>
      <c r="I31" s="17">
        <f t="shared" si="2"/>
        <v>83.1</v>
      </c>
      <c r="J31" s="17">
        <f t="shared" si="3"/>
        <v>49.86</v>
      </c>
      <c r="K31" s="17">
        <v>83</v>
      </c>
      <c r="L31" s="17">
        <f t="shared" si="0"/>
        <v>33.2</v>
      </c>
      <c r="M31" s="17">
        <f t="shared" si="1"/>
        <v>83.06</v>
      </c>
      <c r="N31" s="18">
        <v>2</v>
      </c>
    </row>
    <row r="32" spans="1:14" ht="27">
      <c r="A32" s="1">
        <v>27</v>
      </c>
      <c r="B32" s="3" t="s">
        <v>89</v>
      </c>
      <c r="C32" s="3" t="s">
        <v>24</v>
      </c>
      <c r="D32" s="4" t="s">
        <v>83</v>
      </c>
      <c r="E32" s="3">
        <v>9021501</v>
      </c>
      <c r="F32" s="5" t="s">
        <v>90</v>
      </c>
      <c r="G32" s="6" t="s">
        <v>91</v>
      </c>
      <c r="H32" s="7"/>
      <c r="I32" s="17">
        <f t="shared" si="2"/>
        <v>84.14</v>
      </c>
      <c r="J32" s="17">
        <f t="shared" si="3"/>
        <v>50.484</v>
      </c>
      <c r="K32" s="17" t="s">
        <v>32</v>
      </c>
      <c r="L32" s="17"/>
      <c r="M32" s="17">
        <f t="shared" si="1"/>
        <v>50.484</v>
      </c>
      <c r="N32" s="18"/>
    </row>
    <row r="33" spans="1:14" ht="27">
      <c r="A33" s="1">
        <v>28</v>
      </c>
      <c r="B33" s="3" t="s">
        <v>92</v>
      </c>
      <c r="C33" s="3" t="s">
        <v>24</v>
      </c>
      <c r="D33" s="4" t="s">
        <v>93</v>
      </c>
      <c r="E33" s="3">
        <v>9021601</v>
      </c>
      <c r="F33" s="5" t="s">
        <v>94</v>
      </c>
      <c r="G33" s="6" t="s">
        <v>95</v>
      </c>
      <c r="H33" s="7"/>
      <c r="I33" s="17">
        <f t="shared" si="2"/>
        <v>87.9</v>
      </c>
      <c r="J33" s="17">
        <f t="shared" si="3"/>
        <v>52.74</v>
      </c>
      <c r="K33" s="17">
        <v>87.19</v>
      </c>
      <c r="L33" s="17">
        <f>K33*0.4</f>
        <v>34.876</v>
      </c>
      <c r="M33" s="17">
        <f t="shared" si="1"/>
        <v>87.616</v>
      </c>
      <c r="N33" s="18">
        <v>1</v>
      </c>
    </row>
    <row r="34" spans="1:14" ht="27">
      <c r="A34" s="1">
        <v>29</v>
      </c>
      <c r="B34" s="3" t="s">
        <v>96</v>
      </c>
      <c r="C34" s="3" t="s">
        <v>24</v>
      </c>
      <c r="D34" s="4" t="s">
        <v>93</v>
      </c>
      <c r="E34" s="3">
        <v>9021601</v>
      </c>
      <c r="F34" s="5" t="s">
        <v>97</v>
      </c>
      <c r="G34" s="6" t="s">
        <v>98</v>
      </c>
      <c r="H34" s="7"/>
      <c r="I34" s="17">
        <f t="shared" si="2"/>
        <v>85.26</v>
      </c>
      <c r="J34" s="17">
        <f t="shared" si="3"/>
        <v>51.156</v>
      </c>
      <c r="K34" s="17">
        <v>84.4</v>
      </c>
      <c r="L34" s="17">
        <f>K34*0.4</f>
        <v>33.76</v>
      </c>
      <c r="M34" s="17">
        <f t="shared" si="1"/>
        <v>84.916</v>
      </c>
      <c r="N34" s="18">
        <v>2</v>
      </c>
    </row>
    <row r="35" spans="1:14" ht="33.75" customHeight="1">
      <c r="A35" s="1">
        <v>30</v>
      </c>
      <c r="B35" s="3" t="s">
        <v>99</v>
      </c>
      <c r="C35" s="3" t="s">
        <v>24</v>
      </c>
      <c r="D35" s="4" t="s">
        <v>100</v>
      </c>
      <c r="E35" s="3" t="s">
        <v>101</v>
      </c>
      <c r="F35" s="9" t="s">
        <v>102</v>
      </c>
      <c r="G35" s="10" t="s">
        <v>103</v>
      </c>
      <c r="H35" s="10"/>
      <c r="I35" s="19">
        <f t="shared" si="2"/>
        <v>86.38</v>
      </c>
      <c r="J35" s="19">
        <f t="shared" si="3"/>
        <v>51.828</v>
      </c>
      <c r="K35" s="1">
        <v>85</v>
      </c>
      <c r="L35" s="2">
        <f>K35*0.4</f>
        <v>34</v>
      </c>
      <c r="M35" s="2">
        <f t="shared" si="1"/>
        <v>85.828</v>
      </c>
      <c r="N35" s="18">
        <v>1</v>
      </c>
    </row>
    <row r="36" spans="1:14" ht="34.5" customHeight="1">
      <c r="A36" s="1">
        <v>31</v>
      </c>
      <c r="B36" s="3" t="s">
        <v>104</v>
      </c>
      <c r="C36" s="3" t="s">
        <v>24</v>
      </c>
      <c r="D36" s="4" t="s">
        <v>100</v>
      </c>
      <c r="E36" s="3" t="s">
        <v>101</v>
      </c>
      <c r="F36" s="9" t="s">
        <v>105</v>
      </c>
      <c r="G36" s="10" t="s">
        <v>106</v>
      </c>
      <c r="H36" s="10"/>
      <c r="I36" s="19">
        <f t="shared" si="2"/>
        <v>84.36</v>
      </c>
      <c r="J36" s="19">
        <f t="shared" si="3"/>
        <v>50.616</v>
      </c>
      <c r="K36" s="1" t="s">
        <v>32</v>
      </c>
      <c r="L36" s="1"/>
      <c r="M36" s="2">
        <f t="shared" si="1"/>
        <v>50.616</v>
      </c>
      <c r="N36" s="20"/>
    </row>
    <row r="37" spans="1:14" ht="30" customHeight="1">
      <c r="A37" s="1">
        <v>32</v>
      </c>
      <c r="B37" s="3" t="s">
        <v>107</v>
      </c>
      <c r="C37" s="3" t="s">
        <v>24</v>
      </c>
      <c r="D37" s="4" t="s">
        <v>100</v>
      </c>
      <c r="E37" s="3" t="s">
        <v>101</v>
      </c>
      <c r="F37" s="9" t="s">
        <v>108</v>
      </c>
      <c r="G37" s="10" t="s">
        <v>109</v>
      </c>
      <c r="H37" s="10"/>
      <c r="I37" s="19">
        <f t="shared" si="2"/>
        <v>82.94</v>
      </c>
      <c r="J37" s="19">
        <f t="shared" si="3"/>
        <v>49.764</v>
      </c>
      <c r="K37" s="1" t="s">
        <v>32</v>
      </c>
      <c r="L37" s="1"/>
      <c r="M37" s="2">
        <f t="shared" si="1"/>
        <v>49.764</v>
      </c>
      <c r="N37" s="20"/>
    </row>
    <row r="38" spans="1:14" ht="24" customHeight="1">
      <c r="A38" s="1">
        <v>33</v>
      </c>
      <c r="B38" s="11" t="s">
        <v>110</v>
      </c>
      <c r="C38" s="11" t="s">
        <v>24</v>
      </c>
      <c r="D38" s="11" t="s">
        <v>111</v>
      </c>
      <c r="E38" s="11" t="s">
        <v>112</v>
      </c>
      <c r="F38" s="11" t="s">
        <v>113</v>
      </c>
      <c r="G38" s="11" t="s">
        <v>114</v>
      </c>
      <c r="H38" s="11"/>
      <c r="I38" s="11">
        <v>85.86</v>
      </c>
      <c r="J38" s="12">
        <v>51.516</v>
      </c>
      <c r="K38" s="2">
        <v>86.6</v>
      </c>
      <c r="L38" s="2">
        <f aca="true" t="shared" si="4" ref="L38:L56">K38*0.4</f>
        <v>34.64</v>
      </c>
      <c r="M38" s="2">
        <f aca="true" t="shared" si="5" ref="M38:M49">L38+J38</f>
        <v>86.156</v>
      </c>
      <c r="N38" s="18">
        <v>1</v>
      </c>
    </row>
    <row r="39" spans="1:14" ht="27" customHeight="1">
      <c r="A39" s="1">
        <v>34</v>
      </c>
      <c r="B39" s="11" t="s">
        <v>115</v>
      </c>
      <c r="C39" s="11" t="s">
        <v>18</v>
      </c>
      <c r="D39" s="11" t="s">
        <v>111</v>
      </c>
      <c r="E39" s="11" t="s">
        <v>112</v>
      </c>
      <c r="F39" s="11" t="s">
        <v>116</v>
      </c>
      <c r="G39" s="11" t="s">
        <v>73</v>
      </c>
      <c r="H39" s="11"/>
      <c r="I39" s="11">
        <v>85.42</v>
      </c>
      <c r="J39" s="12">
        <v>51.252</v>
      </c>
      <c r="K39" s="12">
        <v>84.6</v>
      </c>
      <c r="L39" s="2">
        <f t="shared" si="4"/>
        <v>33.84</v>
      </c>
      <c r="M39" s="2">
        <f t="shared" si="5"/>
        <v>85.092</v>
      </c>
      <c r="N39" s="18">
        <v>2</v>
      </c>
    </row>
    <row r="40" spans="1:14" ht="27" customHeight="1">
      <c r="A40" s="1">
        <v>35</v>
      </c>
      <c r="B40" s="11" t="s">
        <v>117</v>
      </c>
      <c r="C40" s="11" t="s">
        <v>18</v>
      </c>
      <c r="D40" s="11" t="s">
        <v>111</v>
      </c>
      <c r="E40" s="11">
        <v>9020101</v>
      </c>
      <c r="F40" s="46" t="s">
        <v>118</v>
      </c>
      <c r="G40" s="11" t="s">
        <v>119</v>
      </c>
      <c r="H40" s="11"/>
      <c r="I40" s="11">
        <v>83.02</v>
      </c>
      <c r="J40" s="12">
        <v>49.812</v>
      </c>
      <c r="K40" s="12">
        <v>81.8</v>
      </c>
      <c r="L40" s="2">
        <f t="shared" si="4"/>
        <v>32.72</v>
      </c>
      <c r="M40" s="2">
        <f t="shared" si="5"/>
        <v>82.532</v>
      </c>
      <c r="N40" s="18">
        <v>3</v>
      </c>
    </row>
    <row r="41" spans="1:14" ht="24" customHeight="1">
      <c r="A41" s="1">
        <v>36</v>
      </c>
      <c r="B41" s="11" t="s">
        <v>120</v>
      </c>
      <c r="C41" s="11" t="s">
        <v>24</v>
      </c>
      <c r="D41" s="11" t="s">
        <v>111</v>
      </c>
      <c r="E41" s="11" t="s">
        <v>121</v>
      </c>
      <c r="F41" s="11" t="s">
        <v>122</v>
      </c>
      <c r="G41" s="11" t="s">
        <v>123</v>
      </c>
      <c r="H41" s="11">
        <v>6</v>
      </c>
      <c r="I41" s="11">
        <v>82.18</v>
      </c>
      <c r="J41" s="12">
        <v>49.308</v>
      </c>
      <c r="K41" s="12">
        <v>88</v>
      </c>
      <c r="L41" s="21">
        <f t="shared" si="4"/>
        <v>35.2</v>
      </c>
      <c r="M41" s="21">
        <f t="shared" si="5"/>
        <v>84.508</v>
      </c>
      <c r="N41" s="22">
        <v>1</v>
      </c>
    </row>
    <row r="42" spans="1:14" ht="22.5" customHeight="1">
      <c r="A42" s="1">
        <v>37</v>
      </c>
      <c r="B42" s="11" t="s">
        <v>124</v>
      </c>
      <c r="C42" s="11" t="s">
        <v>18</v>
      </c>
      <c r="D42" s="11" t="s">
        <v>111</v>
      </c>
      <c r="E42" s="11" t="s">
        <v>121</v>
      </c>
      <c r="F42" s="11" t="s">
        <v>125</v>
      </c>
      <c r="G42" s="11" t="s">
        <v>126</v>
      </c>
      <c r="H42" s="11"/>
      <c r="I42" s="11">
        <v>81.88</v>
      </c>
      <c r="J42" s="12">
        <v>49.128</v>
      </c>
      <c r="K42" s="12">
        <v>81</v>
      </c>
      <c r="L42" s="21">
        <f t="shared" si="4"/>
        <v>32.4</v>
      </c>
      <c r="M42" s="21">
        <f t="shared" si="5"/>
        <v>81.528</v>
      </c>
      <c r="N42" s="22">
        <v>2</v>
      </c>
    </row>
    <row r="43" spans="1:14" ht="24.75" customHeight="1">
      <c r="A43" s="1">
        <v>38</v>
      </c>
      <c r="B43" s="11" t="s">
        <v>127</v>
      </c>
      <c r="C43" s="11" t="s">
        <v>24</v>
      </c>
      <c r="D43" s="11" t="s">
        <v>111</v>
      </c>
      <c r="E43" s="11" t="s">
        <v>121</v>
      </c>
      <c r="F43" s="11" t="s">
        <v>128</v>
      </c>
      <c r="G43" s="11" t="s">
        <v>129</v>
      </c>
      <c r="H43" s="11">
        <v>6</v>
      </c>
      <c r="I43" s="11">
        <v>81.58</v>
      </c>
      <c r="J43" s="12">
        <v>48.948</v>
      </c>
      <c r="K43" s="12">
        <v>80</v>
      </c>
      <c r="L43" s="21">
        <f t="shared" si="4"/>
        <v>32</v>
      </c>
      <c r="M43" s="21">
        <f t="shared" si="5"/>
        <v>80.948</v>
      </c>
      <c r="N43" s="22">
        <v>3</v>
      </c>
    </row>
    <row r="44" spans="1:14" ht="21.75" customHeight="1">
      <c r="A44" s="1">
        <v>39</v>
      </c>
      <c r="B44" s="11" t="s">
        <v>130</v>
      </c>
      <c r="C44" s="11" t="s">
        <v>18</v>
      </c>
      <c r="D44" s="11" t="s">
        <v>131</v>
      </c>
      <c r="E44" s="11" t="s">
        <v>132</v>
      </c>
      <c r="F44" s="11" t="s">
        <v>133</v>
      </c>
      <c r="G44" s="11" t="s">
        <v>134</v>
      </c>
      <c r="H44" s="11"/>
      <c r="I44" s="12">
        <v>83.38</v>
      </c>
      <c r="J44" s="12">
        <v>50.028</v>
      </c>
      <c r="K44" s="21">
        <v>86.4</v>
      </c>
      <c r="L44" s="21">
        <f t="shared" si="4"/>
        <v>34.56</v>
      </c>
      <c r="M44" s="21">
        <f t="shared" si="5"/>
        <v>84.588</v>
      </c>
      <c r="N44" s="22">
        <v>1</v>
      </c>
    </row>
    <row r="45" spans="1:14" ht="21.75" customHeight="1">
      <c r="A45" s="1">
        <v>40</v>
      </c>
      <c r="B45" s="11" t="s">
        <v>135</v>
      </c>
      <c r="C45" s="11" t="s">
        <v>18</v>
      </c>
      <c r="D45" s="11" t="s">
        <v>131</v>
      </c>
      <c r="E45" s="11" t="s">
        <v>132</v>
      </c>
      <c r="F45" s="11" t="s">
        <v>136</v>
      </c>
      <c r="G45" s="11" t="s">
        <v>137</v>
      </c>
      <c r="H45" s="11"/>
      <c r="I45" s="11">
        <v>85.12</v>
      </c>
      <c r="J45" s="12">
        <v>51.072</v>
      </c>
      <c r="K45" s="21">
        <v>83.8</v>
      </c>
      <c r="L45" s="21">
        <f t="shared" si="4"/>
        <v>33.52</v>
      </c>
      <c r="M45" s="21">
        <f t="shared" si="5"/>
        <v>84.592</v>
      </c>
      <c r="N45" s="22">
        <v>2</v>
      </c>
    </row>
    <row r="46" spans="1:14" ht="22.5" customHeight="1">
      <c r="A46" s="1">
        <v>41</v>
      </c>
      <c r="B46" s="12" t="s">
        <v>138</v>
      </c>
      <c r="C46" s="12" t="s">
        <v>24</v>
      </c>
      <c r="D46" s="11" t="s">
        <v>131</v>
      </c>
      <c r="E46" s="12" t="s">
        <v>132</v>
      </c>
      <c r="F46" s="12" t="s">
        <v>139</v>
      </c>
      <c r="G46" s="12" t="s">
        <v>140</v>
      </c>
      <c r="H46" s="12"/>
      <c r="I46" s="12">
        <v>80.9</v>
      </c>
      <c r="J46" s="12">
        <v>48.54</v>
      </c>
      <c r="K46" s="12">
        <v>85.4</v>
      </c>
      <c r="L46" s="21">
        <f t="shared" si="4"/>
        <v>34.16</v>
      </c>
      <c r="M46" s="21">
        <f t="shared" si="5"/>
        <v>82.7</v>
      </c>
      <c r="N46" s="22">
        <v>3</v>
      </c>
    </row>
    <row r="47" spans="1:14" ht="24" customHeight="1">
      <c r="A47" s="1">
        <v>42</v>
      </c>
      <c r="B47" s="11" t="s">
        <v>141</v>
      </c>
      <c r="C47" s="11" t="s">
        <v>24</v>
      </c>
      <c r="D47" s="11" t="s">
        <v>131</v>
      </c>
      <c r="E47" s="11" t="s">
        <v>142</v>
      </c>
      <c r="F47" s="11" t="s">
        <v>143</v>
      </c>
      <c r="G47" s="11" t="s">
        <v>144</v>
      </c>
      <c r="H47" s="11"/>
      <c r="I47" s="11">
        <v>84.52</v>
      </c>
      <c r="J47" s="12">
        <v>50.712</v>
      </c>
      <c r="K47" s="2">
        <v>86.2</v>
      </c>
      <c r="L47" s="2">
        <f t="shared" si="4"/>
        <v>34.48</v>
      </c>
      <c r="M47" s="2">
        <f t="shared" si="5"/>
        <v>85.192</v>
      </c>
      <c r="N47" s="18">
        <v>1</v>
      </c>
    </row>
    <row r="48" spans="1:14" ht="24" customHeight="1">
      <c r="A48" s="1">
        <v>43</v>
      </c>
      <c r="B48" s="11" t="s">
        <v>145</v>
      </c>
      <c r="C48" s="11" t="s">
        <v>24</v>
      </c>
      <c r="D48" s="11" t="s">
        <v>131</v>
      </c>
      <c r="E48" s="11" t="s">
        <v>142</v>
      </c>
      <c r="F48" s="11" t="s">
        <v>146</v>
      </c>
      <c r="G48" s="11" t="s">
        <v>147</v>
      </c>
      <c r="H48" s="11"/>
      <c r="I48" s="12">
        <v>84.3</v>
      </c>
      <c r="J48" s="12">
        <v>50.58</v>
      </c>
      <c r="K48" s="2">
        <v>83</v>
      </c>
      <c r="L48" s="2">
        <f t="shared" si="4"/>
        <v>33.2</v>
      </c>
      <c r="M48" s="2">
        <f t="shared" si="5"/>
        <v>83.78</v>
      </c>
      <c r="N48" s="18">
        <v>2</v>
      </c>
    </row>
    <row r="49" spans="1:14" ht="24.75" customHeight="1">
      <c r="A49" s="1">
        <v>44</v>
      </c>
      <c r="B49" s="11" t="s">
        <v>148</v>
      </c>
      <c r="C49" s="11" t="s">
        <v>24</v>
      </c>
      <c r="D49" s="11" t="s">
        <v>131</v>
      </c>
      <c r="E49" s="11" t="s">
        <v>142</v>
      </c>
      <c r="F49" s="11" t="s">
        <v>149</v>
      </c>
      <c r="G49" s="11" t="s">
        <v>150</v>
      </c>
      <c r="H49" s="11"/>
      <c r="I49" s="11">
        <v>81.42</v>
      </c>
      <c r="J49" s="12">
        <v>48.852</v>
      </c>
      <c r="K49" s="2">
        <v>80.6</v>
      </c>
      <c r="L49" s="2">
        <f t="shared" si="4"/>
        <v>32.24</v>
      </c>
      <c r="M49" s="2">
        <f t="shared" si="5"/>
        <v>81.092</v>
      </c>
      <c r="N49" s="18">
        <v>3</v>
      </c>
    </row>
    <row r="50" spans="1:14" ht="37.5" customHeight="1">
      <c r="A50" s="1">
        <v>45</v>
      </c>
      <c r="B50" s="11" t="s">
        <v>151</v>
      </c>
      <c r="C50" s="11" t="s">
        <v>18</v>
      </c>
      <c r="D50" s="11" t="s">
        <v>152</v>
      </c>
      <c r="E50" s="11" t="s">
        <v>153</v>
      </c>
      <c r="F50" s="11" t="s">
        <v>154</v>
      </c>
      <c r="G50" s="11" t="s">
        <v>155</v>
      </c>
      <c r="H50" s="11"/>
      <c r="I50" s="12">
        <f aca="true" t="shared" si="6" ref="I50:I58">G50+H50</f>
        <v>88.58</v>
      </c>
      <c r="J50" s="12">
        <f aca="true" t="shared" si="7" ref="J50:J58">I50*0.6</f>
        <v>53.148</v>
      </c>
      <c r="K50" s="11">
        <v>83.98</v>
      </c>
      <c r="L50" s="12">
        <f t="shared" si="4"/>
        <v>33.592</v>
      </c>
      <c r="M50" s="12">
        <f aca="true" t="shared" si="8" ref="M50:M58">J50+L50</f>
        <v>86.74</v>
      </c>
      <c r="N50" s="11">
        <v>1</v>
      </c>
    </row>
    <row r="51" spans="1:14" ht="39" customHeight="1">
      <c r="A51" s="1">
        <v>46</v>
      </c>
      <c r="B51" s="11" t="s">
        <v>156</v>
      </c>
      <c r="C51" s="11" t="s">
        <v>24</v>
      </c>
      <c r="D51" s="11" t="s">
        <v>152</v>
      </c>
      <c r="E51" s="11" t="s">
        <v>153</v>
      </c>
      <c r="F51" s="11" t="s">
        <v>157</v>
      </c>
      <c r="G51" s="11" t="s">
        <v>158</v>
      </c>
      <c r="H51" s="11"/>
      <c r="I51" s="12">
        <f t="shared" si="6"/>
        <v>83.76</v>
      </c>
      <c r="J51" s="12">
        <f t="shared" si="7"/>
        <v>50.256</v>
      </c>
      <c r="K51" s="11">
        <v>84.38</v>
      </c>
      <c r="L51" s="12">
        <f t="shared" si="4"/>
        <v>33.752</v>
      </c>
      <c r="M51" s="12">
        <f t="shared" si="8"/>
        <v>84.008</v>
      </c>
      <c r="N51" s="11">
        <v>2</v>
      </c>
    </row>
    <row r="52" spans="1:14" ht="48" customHeight="1">
      <c r="A52" s="1">
        <v>47</v>
      </c>
      <c r="B52" s="11" t="s">
        <v>159</v>
      </c>
      <c r="C52" s="11" t="s">
        <v>18</v>
      </c>
      <c r="D52" s="11" t="s">
        <v>152</v>
      </c>
      <c r="E52" s="11" t="s">
        <v>153</v>
      </c>
      <c r="F52" s="11" t="s">
        <v>160</v>
      </c>
      <c r="G52" s="11" t="s">
        <v>161</v>
      </c>
      <c r="H52" s="11"/>
      <c r="I52" s="12">
        <f t="shared" si="6"/>
        <v>81.28</v>
      </c>
      <c r="J52" s="12">
        <f t="shared" si="7"/>
        <v>48.768</v>
      </c>
      <c r="K52" s="11">
        <v>87.12</v>
      </c>
      <c r="L52" s="12">
        <f t="shared" si="4"/>
        <v>34.848</v>
      </c>
      <c r="M52" s="12">
        <f t="shared" si="8"/>
        <v>83.616</v>
      </c>
      <c r="N52" s="11">
        <v>3</v>
      </c>
    </row>
    <row r="53" spans="1:14" ht="40.5" customHeight="1">
      <c r="A53" s="1">
        <v>48</v>
      </c>
      <c r="B53" s="11" t="s">
        <v>162</v>
      </c>
      <c r="C53" s="11" t="s">
        <v>18</v>
      </c>
      <c r="D53" s="11" t="s">
        <v>152</v>
      </c>
      <c r="E53" s="11" t="s">
        <v>153</v>
      </c>
      <c r="F53" s="11" t="s">
        <v>163</v>
      </c>
      <c r="G53" s="11" t="s">
        <v>164</v>
      </c>
      <c r="H53" s="11"/>
      <c r="I53" s="12">
        <f t="shared" si="6"/>
        <v>81.14</v>
      </c>
      <c r="J53" s="12">
        <f t="shared" si="7"/>
        <v>48.684</v>
      </c>
      <c r="K53" s="11">
        <v>84.94</v>
      </c>
      <c r="L53" s="12">
        <f t="shared" si="4"/>
        <v>33.976</v>
      </c>
      <c r="M53" s="12">
        <f t="shared" si="8"/>
        <v>82.66</v>
      </c>
      <c r="N53" s="11">
        <v>4</v>
      </c>
    </row>
    <row r="54" spans="1:14" ht="42" customHeight="1">
      <c r="A54" s="1">
        <v>49</v>
      </c>
      <c r="B54" s="11" t="s">
        <v>165</v>
      </c>
      <c r="C54" s="11" t="s">
        <v>18</v>
      </c>
      <c r="D54" s="11" t="s">
        <v>152</v>
      </c>
      <c r="E54" s="11" t="s">
        <v>153</v>
      </c>
      <c r="F54" s="11" t="s">
        <v>166</v>
      </c>
      <c r="G54" s="11" t="s">
        <v>167</v>
      </c>
      <c r="H54" s="11"/>
      <c r="I54" s="12">
        <f t="shared" si="6"/>
        <v>81.44</v>
      </c>
      <c r="J54" s="12">
        <f t="shared" si="7"/>
        <v>48.864</v>
      </c>
      <c r="K54" s="11">
        <v>84.32</v>
      </c>
      <c r="L54" s="12">
        <f t="shared" si="4"/>
        <v>33.728</v>
      </c>
      <c r="M54" s="12">
        <f t="shared" si="8"/>
        <v>82.592</v>
      </c>
      <c r="N54" s="11">
        <v>5</v>
      </c>
    </row>
    <row r="55" spans="1:14" ht="40.5" customHeight="1">
      <c r="A55" s="1">
        <v>50</v>
      </c>
      <c r="B55" s="11" t="s">
        <v>168</v>
      </c>
      <c r="C55" s="11" t="s">
        <v>18</v>
      </c>
      <c r="D55" s="11" t="s">
        <v>152</v>
      </c>
      <c r="E55" s="11" t="s">
        <v>153</v>
      </c>
      <c r="F55" s="11" t="s">
        <v>169</v>
      </c>
      <c r="G55" s="11" t="s">
        <v>170</v>
      </c>
      <c r="H55" s="11"/>
      <c r="I55" s="12">
        <f t="shared" si="6"/>
        <v>81.2</v>
      </c>
      <c r="J55" s="12">
        <f t="shared" si="7"/>
        <v>48.72</v>
      </c>
      <c r="K55" s="11">
        <v>83.08</v>
      </c>
      <c r="L55" s="12">
        <f t="shared" si="4"/>
        <v>33.232</v>
      </c>
      <c r="M55" s="12">
        <f t="shared" si="8"/>
        <v>81.952</v>
      </c>
      <c r="N55" s="11">
        <v>6</v>
      </c>
    </row>
    <row r="56" spans="1:14" ht="42" customHeight="1">
      <c r="A56" s="1">
        <v>51</v>
      </c>
      <c r="B56" s="11" t="s">
        <v>171</v>
      </c>
      <c r="C56" s="11" t="s">
        <v>18</v>
      </c>
      <c r="D56" s="11" t="s">
        <v>152</v>
      </c>
      <c r="E56" s="11" t="s">
        <v>153</v>
      </c>
      <c r="F56" s="11" t="s">
        <v>172</v>
      </c>
      <c r="G56" s="11" t="s">
        <v>161</v>
      </c>
      <c r="H56" s="11"/>
      <c r="I56" s="12">
        <f t="shared" si="6"/>
        <v>81.28</v>
      </c>
      <c r="J56" s="12">
        <f t="shared" si="7"/>
        <v>48.768</v>
      </c>
      <c r="K56" s="11">
        <v>79.54</v>
      </c>
      <c r="L56" s="12">
        <f t="shared" si="4"/>
        <v>31.816</v>
      </c>
      <c r="M56" s="12">
        <f t="shared" si="8"/>
        <v>80.584</v>
      </c>
      <c r="N56" s="11">
        <v>7</v>
      </c>
    </row>
    <row r="57" spans="1:14" ht="42.75" customHeight="1">
      <c r="A57" s="1">
        <v>52</v>
      </c>
      <c r="B57" s="11" t="s">
        <v>173</v>
      </c>
      <c r="C57" s="11" t="s">
        <v>18</v>
      </c>
      <c r="D57" s="11" t="s">
        <v>152</v>
      </c>
      <c r="E57" s="11" t="s">
        <v>153</v>
      </c>
      <c r="F57" s="11" t="s">
        <v>174</v>
      </c>
      <c r="G57" s="11" t="s">
        <v>175</v>
      </c>
      <c r="H57" s="11"/>
      <c r="I57" s="12">
        <f t="shared" si="6"/>
        <v>81.12</v>
      </c>
      <c r="J57" s="12">
        <f t="shared" si="7"/>
        <v>48.672</v>
      </c>
      <c r="K57" s="11" t="s">
        <v>32</v>
      </c>
      <c r="L57" s="11"/>
      <c r="M57" s="12">
        <f t="shared" si="8"/>
        <v>48.672</v>
      </c>
      <c r="N57" s="11"/>
    </row>
    <row r="58" spans="1:14" ht="42" customHeight="1">
      <c r="A58" s="1">
        <v>53</v>
      </c>
      <c r="B58" s="11" t="s">
        <v>176</v>
      </c>
      <c r="C58" s="11" t="s">
        <v>18</v>
      </c>
      <c r="D58" s="11" t="s">
        <v>152</v>
      </c>
      <c r="E58" s="11" t="s">
        <v>153</v>
      </c>
      <c r="F58" s="11" t="s">
        <v>177</v>
      </c>
      <c r="G58" s="11" t="s">
        <v>178</v>
      </c>
      <c r="H58" s="11"/>
      <c r="I58" s="12">
        <f t="shared" si="6"/>
        <v>80.68</v>
      </c>
      <c r="J58" s="12">
        <f t="shared" si="7"/>
        <v>48.408</v>
      </c>
      <c r="K58" s="11" t="s">
        <v>32</v>
      </c>
      <c r="L58" s="11"/>
      <c r="M58" s="12">
        <f t="shared" si="8"/>
        <v>48.408</v>
      </c>
      <c r="N58" s="11"/>
    </row>
    <row r="59" spans="1:14" ht="27">
      <c r="A59" s="1">
        <v>54</v>
      </c>
      <c r="B59" s="13" t="s">
        <v>179</v>
      </c>
      <c r="C59" s="13" t="s">
        <v>24</v>
      </c>
      <c r="D59" s="14" t="s">
        <v>180</v>
      </c>
      <c r="E59" s="13" t="s">
        <v>181</v>
      </c>
      <c r="F59" s="13" t="s">
        <v>182</v>
      </c>
      <c r="G59" s="15" t="s">
        <v>183</v>
      </c>
      <c r="H59" s="13"/>
      <c r="I59" s="15" t="s">
        <v>183</v>
      </c>
      <c r="J59" s="13">
        <v>52.38</v>
      </c>
      <c r="K59" s="15">
        <v>81.2</v>
      </c>
      <c r="L59" s="15">
        <f aca="true" t="shared" si="9" ref="L59:L77">K59*0.4</f>
        <v>32.48</v>
      </c>
      <c r="M59" s="15">
        <f aca="true" t="shared" si="10" ref="M59:M66">L59+J59</f>
        <v>84.86</v>
      </c>
      <c r="N59" s="18">
        <v>1</v>
      </c>
    </row>
    <row r="60" spans="1:14" ht="27">
      <c r="A60" s="1">
        <v>55</v>
      </c>
      <c r="B60" s="13" t="s">
        <v>184</v>
      </c>
      <c r="C60" s="13" t="s">
        <v>24</v>
      </c>
      <c r="D60" s="14" t="s">
        <v>185</v>
      </c>
      <c r="E60" s="13">
        <v>9020401</v>
      </c>
      <c r="F60" s="47" t="s">
        <v>186</v>
      </c>
      <c r="G60" s="15">
        <v>86.4</v>
      </c>
      <c r="H60" s="13"/>
      <c r="I60" s="15">
        <v>86.4</v>
      </c>
      <c r="J60" s="13">
        <v>51.84</v>
      </c>
      <c r="K60" s="15">
        <v>81.2</v>
      </c>
      <c r="L60" s="15">
        <f t="shared" si="9"/>
        <v>32.48</v>
      </c>
      <c r="M60" s="15">
        <f t="shared" si="10"/>
        <v>84.32</v>
      </c>
      <c r="N60" s="18">
        <v>2</v>
      </c>
    </row>
    <row r="61" spans="1:14" ht="27" customHeight="1">
      <c r="A61" s="1">
        <v>56</v>
      </c>
      <c r="B61" s="13" t="s">
        <v>187</v>
      </c>
      <c r="C61" s="13" t="s">
        <v>18</v>
      </c>
      <c r="D61" s="13" t="s">
        <v>188</v>
      </c>
      <c r="E61" s="13" t="s">
        <v>189</v>
      </c>
      <c r="F61" s="13" t="s">
        <v>190</v>
      </c>
      <c r="G61" s="15" t="s">
        <v>191</v>
      </c>
      <c r="H61" s="1"/>
      <c r="I61" s="15" t="s">
        <v>191</v>
      </c>
      <c r="J61" s="13">
        <v>46.56</v>
      </c>
      <c r="K61" s="15">
        <v>86.8</v>
      </c>
      <c r="L61" s="15">
        <f t="shared" si="9"/>
        <v>34.72</v>
      </c>
      <c r="M61" s="15">
        <f t="shared" si="10"/>
        <v>81.28</v>
      </c>
      <c r="N61" s="18">
        <v>1</v>
      </c>
    </row>
    <row r="62" spans="1:14" ht="27" customHeight="1">
      <c r="A62" s="1">
        <v>57</v>
      </c>
      <c r="B62" s="13" t="s">
        <v>192</v>
      </c>
      <c r="C62" s="13" t="s">
        <v>18</v>
      </c>
      <c r="D62" s="13" t="s">
        <v>188</v>
      </c>
      <c r="E62" s="13" t="s">
        <v>189</v>
      </c>
      <c r="F62" s="13" t="s">
        <v>193</v>
      </c>
      <c r="G62" s="15" t="s">
        <v>194</v>
      </c>
      <c r="H62" s="1"/>
      <c r="I62" s="15" t="s">
        <v>194</v>
      </c>
      <c r="J62" s="13">
        <v>46.74</v>
      </c>
      <c r="K62" s="15">
        <v>86.2</v>
      </c>
      <c r="L62" s="15">
        <f t="shared" si="9"/>
        <v>34.48</v>
      </c>
      <c r="M62" s="15">
        <f t="shared" si="10"/>
        <v>81.22</v>
      </c>
      <c r="N62" s="18">
        <v>2</v>
      </c>
    </row>
    <row r="63" spans="1:14" ht="28.5" customHeight="1">
      <c r="A63" s="1">
        <v>58</v>
      </c>
      <c r="B63" s="13" t="s">
        <v>195</v>
      </c>
      <c r="C63" s="13" t="s">
        <v>18</v>
      </c>
      <c r="D63" s="13" t="s">
        <v>188</v>
      </c>
      <c r="E63" s="13" t="s">
        <v>189</v>
      </c>
      <c r="F63" s="13" t="s">
        <v>196</v>
      </c>
      <c r="G63" s="15" t="s">
        <v>197</v>
      </c>
      <c r="H63" s="1"/>
      <c r="I63" s="15" t="s">
        <v>197</v>
      </c>
      <c r="J63" s="13">
        <v>47.18</v>
      </c>
      <c r="K63" s="15">
        <v>84.2</v>
      </c>
      <c r="L63" s="15">
        <f t="shared" si="9"/>
        <v>33.68</v>
      </c>
      <c r="M63" s="15">
        <f t="shared" si="10"/>
        <v>80.86</v>
      </c>
      <c r="N63" s="18">
        <v>3</v>
      </c>
    </row>
    <row r="64" spans="1:14" ht="27">
      <c r="A64" s="1">
        <v>59</v>
      </c>
      <c r="B64" s="13" t="s">
        <v>198</v>
      </c>
      <c r="C64" s="13" t="s">
        <v>18</v>
      </c>
      <c r="D64" s="14" t="s">
        <v>199</v>
      </c>
      <c r="E64" s="13" t="s">
        <v>200</v>
      </c>
      <c r="F64" s="13" t="s">
        <v>201</v>
      </c>
      <c r="G64" s="15" t="s">
        <v>202</v>
      </c>
      <c r="H64" s="1"/>
      <c r="I64" s="15" t="s">
        <v>202</v>
      </c>
      <c r="J64" s="13">
        <v>46.07</v>
      </c>
      <c r="K64" s="15">
        <v>87.4</v>
      </c>
      <c r="L64" s="15">
        <f t="shared" si="9"/>
        <v>34.96</v>
      </c>
      <c r="M64" s="15">
        <f t="shared" si="10"/>
        <v>81.03</v>
      </c>
      <c r="N64" s="18">
        <v>1</v>
      </c>
    </row>
    <row r="65" spans="1:14" ht="27">
      <c r="A65" s="1">
        <v>60</v>
      </c>
      <c r="B65" s="13" t="s">
        <v>203</v>
      </c>
      <c r="C65" s="13" t="s">
        <v>24</v>
      </c>
      <c r="D65" s="14" t="s">
        <v>204</v>
      </c>
      <c r="E65" s="13" t="s">
        <v>200</v>
      </c>
      <c r="F65" s="13" t="s">
        <v>205</v>
      </c>
      <c r="G65" s="15" t="s">
        <v>206</v>
      </c>
      <c r="H65" s="1"/>
      <c r="I65" s="15" t="s">
        <v>206</v>
      </c>
      <c r="J65" s="13">
        <v>47.41</v>
      </c>
      <c r="K65" s="15">
        <v>80.8</v>
      </c>
      <c r="L65" s="15">
        <f t="shared" si="9"/>
        <v>32.32</v>
      </c>
      <c r="M65" s="15">
        <f t="shared" si="10"/>
        <v>79.73</v>
      </c>
      <c r="N65" s="18">
        <v>2</v>
      </c>
    </row>
    <row r="66" spans="1:14" ht="27">
      <c r="A66" s="1">
        <v>61</v>
      </c>
      <c r="B66" s="13" t="s">
        <v>207</v>
      </c>
      <c r="C66" s="13" t="s">
        <v>18</v>
      </c>
      <c r="D66" s="14" t="s">
        <v>199</v>
      </c>
      <c r="E66" s="13">
        <v>9020502</v>
      </c>
      <c r="F66" s="47" t="s">
        <v>208</v>
      </c>
      <c r="G66" s="15">
        <v>69.62</v>
      </c>
      <c r="H66" s="13"/>
      <c r="I66" s="15">
        <v>69.62</v>
      </c>
      <c r="J66" s="13">
        <v>41.77</v>
      </c>
      <c r="K66" s="15">
        <v>78.8</v>
      </c>
      <c r="L66" s="15">
        <f t="shared" si="9"/>
        <v>31.52</v>
      </c>
      <c r="M66" s="15">
        <f t="shared" si="10"/>
        <v>73.29</v>
      </c>
      <c r="N66" s="18">
        <v>3</v>
      </c>
    </row>
    <row r="67" spans="1:14" ht="27">
      <c r="A67" s="1">
        <v>62</v>
      </c>
      <c r="B67" s="23" t="s">
        <v>209</v>
      </c>
      <c r="C67" s="23" t="s">
        <v>24</v>
      </c>
      <c r="D67" s="23" t="s">
        <v>210</v>
      </c>
      <c r="E67" s="23">
        <v>9022001</v>
      </c>
      <c r="F67" s="48" t="s">
        <v>211</v>
      </c>
      <c r="G67" s="24">
        <v>83.46</v>
      </c>
      <c r="H67" s="24"/>
      <c r="I67" s="24">
        <v>83.46</v>
      </c>
      <c r="J67" s="24">
        <v>50.08</v>
      </c>
      <c r="K67" s="24">
        <v>81.08</v>
      </c>
      <c r="L67" s="40">
        <f t="shared" si="9"/>
        <v>32.432</v>
      </c>
      <c r="M67" s="40">
        <f aca="true" t="shared" si="11" ref="M67:M99">J67+L67</f>
        <v>82.512</v>
      </c>
      <c r="N67" s="18">
        <v>1</v>
      </c>
    </row>
    <row r="68" spans="1:14" ht="27">
      <c r="A68" s="1">
        <v>63</v>
      </c>
      <c r="B68" s="23" t="s">
        <v>212</v>
      </c>
      <c r="C68" s="23" t="s">
        <v>24</v>
      </c>
      <c r="D68" s="23" t="s">
        <v>210</v>
      </c>
      <c r="E68" s="23">
        <v>9022001</v>
      </c>
      <c r="F68" s="48" t="s">
        <v>213</v>
      </c>
      <c r="G68" s="24">
        <v>80.98</v>
      </c>
      <c r="H68" s="24"/>
      <c r="I68" s="24">
        <v>80.98</v>
      </c>
      <c r="J68" s="24">
        <v>48.59</v>
      </c>
      <c r="K68" s="24">
        <v>83.22</v>
      </c>
      <c r="L68" s="40">
        <f t="shared" si="9"/>
        <v>33.288</v>
      </c>
      <c r="M68" s="40">
        <f t="shared" si="11"/>
        <v>81.878</v>
      </c>
      <c r="N68" s="18">
        <v>2</v>
      </c>
    </row>
    <row r="69" spans="1:14" ht="27">
      <c r="A69" s="1">
        <v>64</v>
      </c>
      <c r="B69" s="23" t="s">
        <v>214</v>
      </c>
      <c r="C69" s="23" t="s">
        <v>24</v>
      </c>
      <c r="D69" s="23" t="s">
        <v>210</v>
      </c>
      <c r="E69" s="23">
        <v>9022001</v>
      </c>
      <c r="F69" s="48" t="s">
        <v>215</v>
      </c>
      <c r="G69" s="24">
        <v>78.28</v>
      </c>
      <c r="H69" s="24"/>
      <c r="I69" s="24">
        <v>78.28</v>
      </c>
      <c r="J69" s="24">
        <v>46.97</v>
      </c>
      <c r="K69" s="24">
        <v>79.86</v>
      </c>
      <c r="L69" s="40">
        <f t="shared" si="9"/>
        <v>31.944</v>
      </c>
      <c r="M69" s="40">
        <f t="shared" si="11"/>
        <v>78.914</v>
      </c>
      <c r="N69" s="18">
        <v>3</v>
      </c>
    </row>
    <row r="70" spans="1:14" ht="27">
      <c r="A70" s="1">
        <v>65</v>
      </c>
      <c r="B70" s="23" t="s">
        <v>216</v>
      </c>
      <c r="C70" s="23" t="s">
        <v>24</v>
      </c>
      <c r="D70" s="23" t="s">
        <v>217</v>
      </c>
      <c r="E70" s="23">
        <v>9022101</v>
      </c>
      <c r="F70" s="48" t="s">
        <v>218</v>
      </c>
      <c r="G70" s="24">
        <v>87.52</v>
      </c>
      <c r="H70" s="24"/>
      <c r="I70" s="24">
        <v>87.52</v>
      </c>
      <c r="J70" s="24">
        <v>52.51</v>
      </c>
      <c r="K70" s="24">
        <v>87.06</v>
      </c>
      <c r="L70" s="40">
        <f t="shared" si="9"/>
        <v>34.824</v>
      </c>
      <c r="M70" s="40">
        <f t="shared" si="11"/>
        <v>87.334</v>
      </c>
      <c r="N70" s="18">
        <v>1</v>
      </c>
    </row>
    <row r="71" spans="1:14" ht="27">
      <c r="A71" s="1">
        <v>66</v>
      </c>
      <c r="B71" s="23" t="s">
        <v>219</v>
      </c>
      <c r="C71" s="23" t="s">
        <v>24</v>
      </c>
      <c r="D71" s="23" t="s">
        <v>217</v>
      </c>
      <c r="E71" s="23">
        <v>9022101</v>
      </c>
      <c r="F71" s="25" t="s">
        <v>220</v>
      </c>
      <c r="G71" s="24">
        <v>81.88</v>
      </c>
      <c r="H71" s="24"/>
      <c r="I71" s="24">
        <v>81.88</v>
      </c>
      <c r="J71" s="24">
        <v>49.13</v>
      </c>
      <c r="K71" s="24">
        <v>83.58</v>
      </c>
      <c r="L71" s="40">
        <f t="shared" si="9"/>
        <v>33.432</v>
      </c>
      <c r="M71" s="40">
        <f t="shared" si="11"/>
        <v>82.562</v>
      </c>
      <c r="N71" s="18">
        <v>2</v>
      </c>
    </row>
    <row r="72" spans="1:14" ht="27">
      <c r="A72" s="1">
        <v>67</v>
      </c>
      <c r="B72" s="23" t="s">
        <v>221</v>
      </c>
      <c r="C72" s="23" t="s">
        <v>24</v>
      </c>
      <c r="D72" s="23" t="s">
        <v>217</v>
      </c>
      <c r="E72" s="23">
        <v>9022101</v>
      </c>
      <c r="F72" s="25" t="s">
        <v>222</v>
      </c>
      <c r="G72" s="24">
        <v>81.5</v>
      </c>
      <c r="H72" s="24"/>
      <c r="I72" s="24">
        <v>81.5</v>
      </c>
      <c r="J72" s="24">
        <v>48.9</v>
      </c>
      <c r="K72" s="24">
        <v>81.54</v>
      </c>
      <c r="L72" s="40">
        <f t="shared" si="9"/>
        <v>32.616</v>
      </c>
      <c r="M72" s="40">
        <f t="shared" si="11"/>
        <v>81.516</v>
      </c>
      <c r="N72" s="18">
        <v>3</v>
      </c>
    </row>
    <row r="73" spans="1:14" ht="27">
      <c r="A73" s="1">
        <v>68</v>
      </c>
      <c r="B73" s="26" t="s">
        <v>223</v>
      </c>
      <c r="C73" s="27" t="s">
        <v>24</v>
      </c>
      <c r="D73" s="27" t="s">
        <v>224</v>
      </c>
      <c r="E73" s="28">
        <v>9022201</v>
      </c>
      <c r="F73" s="29" t="s">
        <v>225</v>
      </c>
      <c r="G73" s="30">
        <v>83.76</v>
      </c>
      <c r="H73" s="31"/>
      <c r="I73" s="41" t="s">
        <v>158</v>
      </c>
      <c r="J73" s="42">
        <v>50.26</v>
      </c>
      <c r="K73" s="41">
        <v>85.18</v>
      </c>
      <c r="L73" s="41">
        <f t="shared" si="9"/>
        <v>34.072</v>
      </c>
      <c r="M73" s="41">
        <f t="shared" si="11"/>
        <v>84.332</v>
      </c>
      <c r="N73" s="43">
        <v>1</v>
      </c>
    </row>
    <row r="74" spans="1:14" ht="27">
      <c r="A74" s="1">
        <v>69</v>
      </c>
      <c r="B74" s="32" t="s">
        <v>226</v>
      </c>
      <c r="C74" s="33" t="s">
        <v>24</v>
      </c>
      <c r="D74" s="27" t="s">
        <v>224</v>
      </c>
      <c r="E74" s="34">
        <v>9022201</v>
      </c>
      <c r="F74" s="35" t="s">
        <v>227</v>
      </c>
      <c r="G74" s="36">
        <v>83</v>
      </c>
      <c r="H74" s="31"/>
      <c r="I74" s="41">
        <v>83</v>
      </c>
      <c r="J74" s="44">
        <v>49.8</v>
      </c>
      <c r="K74" s="41">
        <v>82.8</v>
      </c>
      <c r="L74" s="41">
        <f t="shared" si="9"/>
        <v>33.12</v>
      </c>
      <c r="M74" s="41">
        <f t="shared" si="11"/>
        <v>82.92</v>
      </c>
      <c r="N74" s="43">
        <v>2</v>
      </c>
    </row>
    <row r="75" spans="1:14" ht="27">
      <c r="A75" s="1">
        <v>70</v>
      </c>
      <c r="B75" s="32" t="s">
        <v>228</v>
      </c>
      <c r="C75" s="33" t="s">
        <v>24</v>
      </c>
      <c r="D75" s="27" t="s">
        <v>224</v>
      </c>
      <c r="E75" s="34">
        <v>9022201</v>
      </c>
      <c r="F75" s="35" t="s">
        <v>229</v>
      </c>
      <c r="G75" s="36">
        <v>80.38</v>
      </c>
      <c r="H75" s="31"/>
      <c r="I75" s="41" t="s">
        <v>230</v>
      </c>
      <c r="J75" s="44">
        <v>48.23</v>
      </c>
      <c r="K75" s="41">
        <v>81.82</v>
      </c>
      <c r="L75" s="41">
        <f t="shared" si="9"/>
        <v>32.728</v>
      </c>
      <c r="M75" s="41">
        <f t="shared" si="11"/>
        <v>80.958</v>
      </c>
      <c r="N75" s="43">
        <v>3</v>
      </c>
    </row>
    <row r="76" spans="1:14" ht="27">
      <c r="A76" s="1">
        <v>71</v>
      </c>
      <c r="B76" s="37" t="s">
        <v>231</v>
      </c>
      <c r="C76" s="1" t="s">
        <v>24</v>
      </c>
      <c r="D76" s="1" t="s">
        <v>232</v>
      </c>
      <c r="E76" s="37">
        <v>9021002</v>
      </c>
      <c r="F76" s="37" t="s">
        <v>233</v>
      </c>
      <c r="G76" s="16" t="s">
        <v>234</v>
      </c>
      <c r="H76" s="16"/>
      <c r="I76" s="16" t="s">
        <v>234</v>
      </c>
      <c r="J76" s="16">
        <v>49.536</v>
      </c>
      <c r="K76" s="2">
        <v>85.94</v>
      </c>
      <c r="L76" s="2">
        <f t="shared" si="9"/>
        <v>34.376</v>
      </c>
      <c r="M76" s="2">
        <f t="shared" si="11"/>
        <v>83.912</v>
      </c>
      <c r="N76" s="18">
        <v>1</v>
      </c>
    </row>
    <row r="77" spans="1:14" ht="27">
      <c r="A77" s="1">
        <v>72</v>
      </c>
      <c r="B77" s="37" t="s">
        <v>235</v>
      </c>
      <c r="C77" s="38" t="s">
        <v>24</v>
      </c>
      <c r="D77" s="38" t="s">
        <v>232</v>
      </c>
      <c r="E77" s="37">
        <v>9021002</v>
      </c>
      <c r="F77" s="37" t="s">
        <v>236</v>
      </c>
      <c r="G77" s="39" t="s">
        <v>237</v>
      </c>
      <c r="H77" s="39"/>
      <c r="I77" s="39" t="s">
        <v>237</v>
      </c>
      <c r="J77" s="39">
        <v>49.896</v>
      </c>
      <c r="K77" s="21">
        <v>83.7</v>
      </c>
      <c r="L77" s="21">
        <f t="shared" si="9"/>
        <v>33.48</v>
      </c>
      <c r="M77" s="21">
        <f t="shared" si="11"/>
        <v>83.376</v>
      </c>
      <c r="N77" s="22">
        <v>2</v>
      </c>
    </row>
    <row r="78" spans="1:14" ht="27">
      <c r="A78" s="1">
        <v>73</v>
      </c>
      <c r="B78" s="37" t="s">
        <v>238</v>
      </c>
      <c r="C78" s="38" t="s">
        <v>24</v>
      </c>
      <c r="D78" s="38" t="s">
        <v>232</v>
      </c>
      <c r="E78" s="37">
        <v>9021002</v>
      </c>
      <c r="F78" s="37" t="s">
        <v>239</v>
      </c>
      <c r="G78" s="39" t="s">
        <v>240</v>
      </c>
      <c r="H78" s="39"/>
      <c r="I78" s="39" t="s">
        <v>240</v>
      </c>
      <c r="J78" s="39">
        <v>52.02</v>
      </c>
      <c r="K78" s="21" t="s">
        <v>32</v>
      </c>
      <c r="L78" s="21"/>
      <c r="M78" s="21">
        <f t="shared" si="11"/>
        <v>52.02</v>
      </c>
      <c r="N78" s="22"/>
    </row>
    <row r="79" spans="1:14" ht="27">
      <c r="A79" s="1">
        <v>74</v>
      </c>
      <c r="B79" s="37" t="s">
        <v>241</v>
      </c>
      <c r="C79" s="1" t="s">
        <v>24</v>
      </c>
      <c r="D79" s="1" t="s">
        <v>232</v>
      </c>
      <c r="E79" s="37">
        <v>9021001</v>
      </c>
      <c r="F79" s="37" t="s">
        <v>242</v>
      </c>
      <c r="G79" s="16" t="s">
        <v>243</v>
      </c>
      <c r="H79" s="16"/>
      <c r="I79" s="16" t="s">
        <v>243</v>
      </c>
      <c r="J79" s="16">
        <v>49.26</v>
      </c>
      <c r="K79" s="2">
        <v>86.88</v>
      </c>
      <c r="L79" s="2">
        <f aca="true" t="shared" si="12" ref="L79:L89">K79*0.4</f>
        <v>34.752</v>
      </c>
      <c r="M79" s="2">
        <f t="shared" si="11"/>
        <v>84.012</v>
      </c>
      <c r="N79" s="18">
        <v>1</v>
      </c>
    </row>
    <row r="80" spans="1:14" ht="27">
      <c r="A80" s="1">
        <v>75</v>
      </c>
      <c r="B80" s="37" t="s">
        <v>244</v>
      </c>
      <c r="C80" s="1" t="s">
        <v>18</v>
      </c>
      <c r="D80" s="1" t="s">
        <v>232</v>
      </c>
      <c r="E80" s="37">
        <v>9021001</v>
      </c>
      <c r="F80" s="37" t="s">
        <v>245</v>
      </c>
      <c r="G80" s="16" t="s">
        <v>246</v>
      </c>
      <c r="H80" s="16"/>
      <c r="I80" s="16" t="s">
        <v>246</v>
      </c>
      <c r="J80" s="16">
        <v>46.428</v>
      </c>
      <c r="K80" s="2">
        <v>82.36</v>
      </c>
      <c r="L80" s="2">
        <f t="shared" si="12"/>
        <v>32.944</v>
      </c>
      <c r="M80" s="2">
        <f t="shared" si="11"/>
        <v>79.372</v>
      </c>
      <c r="N80" s="18">
        <v>2</v>
      </c>
    </row>
    <row r="81" spans="1:14" ht="27">
      <c r="A81" s="1">
        <v>76</v>
      </c>
      <c r="B81" s="37" t="s">
        <v>247</v>
      </c>
      <c r="C81" s="1" t="s">
        <v>18</v>
      </c>
      <c r="D81" s="1" t="s">
        <v>232</v>
      </c>
      <c r="E81" s="37">
        <v>9021001</v>
      </c>
      <c r="F81" s="37" t="s">
        <v>248</v>
      </c>
      <c r="G81" s="16" t="s">
        <v>249</v>
      </c>
      <c r="H81" s="16"/>
      <c r="I81" s="16" t="s">
        <v>249</v>
      </c>
      <c r="J81" s="16">
        <v>46.464</v>
      </c>
      <c r="K81" s="2">
        <v>80.9</v>
      </c>
      <c r="L81" s="2">
        <f t="shared" si="12"/>
        <v>32.36</v>
      </c>
      <c r="M81" s="2">
        <f t="shared" si="11"/>
        <v>78.824</v>
      </c>
      <c r="N81" s="18">
        <v>3</v>
      </c>
    </row>
    <row r="82" spans="1:14" ht="27">
      <c r="A82" s="1">
        <v>77</v>
      </c>
      <c r="B82" s="37" t="s">
        <v>250</v>
      </c>
      <c r="C82" s="1" t="s">
        <v>24</v>
      </c>
      <c r="D82" s="1" t="s">
        <v>251</v>
      </c>
      <c r="E82" s="37">
        <v>9020901</v>
      </c>
      <c r="F82" s="37" t="s">
        <v>252</v>
      </c>
      <c r="G82" s="16" t="s">
        <v>253</v>
      </c>
      <c r="H82" s="16"/>
      <c r="I82" s="16" t="s">
        <v>253</v>
      </c>
      <c r="J82" s="16">
        <v>50.892</v>
      </c>
      <c r="K82" s="2">
        <v>85.32</v>
      </c>
      <c r="L82" s="2">
        <f t="shared" si="12"/>
        <v>34.128</v>
      </c>
      <c r="M82" s="2">
        <f t="shared" si="11"/>
        <v>85.02</v>
      </c>
      <c r="N82" s="18">
        <v>1</v>
      </c>
    </row>
    <row r="83" spans="1:14" ht="27">
      <c r="A83" s="1">
        <v>78</v>
      </c>
      <c r="B83" s="37" t="s">
        <v>254</v>
      </c>
      <c r="C83" s="1" t="s">
        <v>18</v>
      </c>
      <c r="D83" s="1" t="s">
        <v>251</v>
      </c>
      <c r="E83" s="37">
        <v>9020901</v>
      </c>
      <c r="F83" s="37" t="s">
        <v>255</v>
      </c>
      <c r="G83" s="16" t="s">
        <v>256</v>
      </c>
      <c r="H83" s="16"/>
      <c r="I83" s="16" t="s">
        <v>256</v>
      </c>
      <c r="J83" s="16">
        <v>50.22</v>
      </c>
      <c r="K83" s="2">
        <v>81.4</v>
      </c>
      <c r="L83" s="2">
        <f t="shared" si="12"/>
        <v>32.56</v>
      </c>
      <c r="M83" s="2">
        <f t="shared" si="11"/>
        <v>82.78</v>
      </c>
      <c r="N83" s="18">
        <v>2</v>
      </c>
    </row>
    <row r="84" spans="1:14" ht="27">
      <c r="A84" s="1">
        <v>79</v>
      </c>
      <c r="B84" s="37" t="s">
        <v>257</v>
      </c>
      <c r="C84" s="1" t="s">
        <v>18</v>
      </c>
      <c r="D84" s="1" t="s">
        <v>251</v>
      </c>
      <c r="E84" s="37">
        <v>9020901</v>
      </c>
      <c r="F84" s="37" t="s">
        <v>258</v>
      </c>
      <c r="G84" s="16" t="s">
        <v>259</v>
      </c>
      <c r="H84" s="16"/>
      <c r="I84" s="16" t="s">
        <v>259</v>
      </c>
      <c r="J84" s="16">
        <v>49.08</v>
      </c>
      <c r="K84" s="2">
        <v>83.4</v>
      </c>
      <c r="L84" s="2">
        <f t="shared" si="12"/>
        <v>33.36</v>
      </c>
      <c r="M84" s="2">
        <f t="shared" si="11"/>
        <v>82.44</v>
      </c>
      <c r="N84" s="18">
        <v>3</v>
      </c>
    </row>
    <row r="85" spans="1:14" ht="27">
      <c r="A85" s="1">
        <v>80</v>
      </c>
      <c r="B85" s="37" t="s">
        <v>260</v>
      </c>
      <c r="C85" s="1" t="s">
        <v>24</v>
      </c>
      <c r="D85" s="1" t="s">
        <v>251</v>
      </c>
      <c r="E85" s="37">
        <v>9020901</v>
      </c>
      <c r="F85" s="37" t="s">
        <v>261</v>
      </c>
      <c r="G85" s="16" t="s">
        <v>262</v>
      </c>
      <c r="H85" s="16"/>
      <c r="I85" s="16" t="s">
        <v>262</v>
      </c>
      <c r="J85" s="16">
        <v>48.624</v>
      </c>
      <c r="K85" s="2">
        <v>83.18</v>
      </c>
      <c r="L85" s="2">
        <f t="shared" si="12"/>
        <v>33.272</v>
      </c>
      <c r="M85" s="2">
        <f t="shared" si="11"/>
        <v>81.896</v>
      </c>
      <c r="N85" s="18">
        <v>4</v>
      </c>
    </row>
    <row r="86" spans="1:14" ht="27">
      <c r="A86" s="1">
        <v>81</v>
      </c>
      <c r="B86" s="37" t="s">
        <v>263</v>
      </c>
      <c r="C86" s="1" t="s">
        <v>24</v>
      </c>
      <c r="D86" s="1" t="s">
        <v>251</v>
      </c>
      <c r="E86" s="37">
        <v>9020901</v>
      </c>
      <c r="F86" s="37" t="s">
        <v>264</v>
      </c>
      <c r="G86" s="16" t="s">
        <v>265</v>
      </c>
      <c r="H86" s="16"/>
      <c r="I86" s="16" t="s">
        <v>265</v>
      </c>
      <c r="J86" s="16">
        <v>48.048</v>
      </c>
      <c r="K86" s="2">
        <v>82.8</v>
      </c>
      <c r="L86" s="2">
        <f t="shared" si="12"/>
        <v>33.12</v>
      </c>
      <c r="M86" s="2">
        <f t="shared" si="11"/>
        <v>81.168</v>
      </c>
      <c r="N86" s="18">
        <v>5</v>
      </c>
    </row>
    <row r="87" spans="1:14" ht="27">
      <c r="A87" s="1">
        <v>82</v>
      </c>
      <c r="B87" s="37" t="s">
        <v>266</v>
      </c>
      <c r="C87" s="1" t="s">
        <v>24</v>
      </c>
      <c r="D87" s="1" t="s">
        <v>251</v>
      </c>
      <c r="E87" s="37">
        <v>9020901</v>
      </c>
      <c r="F87" s="37" t="s">
        <v>267</v>
      </c>
      <c r="G87" s="16" t="s">
        <v>268</v>
      </c>
      <c r="H87" s="16"/>
      <c r="I87" s="16" t="s">
        <v>268</v>
      </c>
      <c r="J87" s="16">
        <v>47.196</v>
      </c>
      <c r="K87" s="2">
        <v>82.32</v>
      </c>
      <c r="L87" s="2">
        <f t="shared" si="12"/>
        <v>32.928</v>
      </c>
      <c r="M87" s="2">
        <f t="shared" si="11"/>
        <v>80.124</v>
      </c>
      <c r="N87" s="18">
        <v>6</v>
      </c>
    </row>
    <row r="88" spans="1:14" ht="27">
      <c r="A88" s="1">
        <v>83</v>
      </c>
      <c r="B88" s="37" t="s">
        <v>269</v>
      </c>
      <c r="C88" s="1" t="s">
        <v>24</v>
      </c>
      <c r="D88" s="1" t="s">
        <v>251</v>
      </c>
      <c r="E88" s="37">
        <v>9020901</v>
      </c>
      <c r="F88" s="37" t="s">
        <v>270</v>
      </c>
      <c r="G88" s="16" t="s">
        <v>271</v>
      </c>
      <c r="H88" s="16"/>
      <c r="I88" s="16" t="s">
        <v>271</v>
      </c>
      <c r="J88" s="16">
        <v>46.332</v>
      </c>
      <c r="K88" s="2">
        <v>81</v>
      </c>
      <c r="L88" s="2">
        <f t="shared" si="12"/>
        <v>32.4</v>
      </c>
      <c r="M88" s="2">
        <f t="shared" si="11"/>
        <v>78.732</v>
      </c>
      <c r="N88" s="18">
        <v>7</v>
      </c>
    </row>
    <row r="89" spans="1:14" ht="27">
      <c r="A89" s="1">
        <v>84</v>
      </c>
      <c r="B89" s="37" t="s">
        <v>272</v>
      </c>
      <c r="C89" s="1" t="s">
        <v>24</v>
      </c>
      <c r="D89" s="1" t="s">
        <v>251</v>
      </c>
      <c r="E89" s="37">
        <v>9020901</v>
      </c>
      <c r="F89" s="37" t="s">
        <v>273</v>
      </c>
      <c r="G89" s="16" t="s">
        <v>274</v>
      </c>
      <c r="H89" s="16"/>
      <c r="I89" s="16" t="s">
        <v>274</v>
      </c>
      <c r="J89" s="16">
        <v>44.784</v>
      </c>
      <c r="K89" s="2">
        <v>81.58</v>
      </c>
      <c r="L89" s="2">
        <f t="shared" si="12"/>
        <v>32.632</v>
      </c>
      <c r="M89" s="2">
        <f t="shared" si="11"/>
        <v>77.416</v>
      </c>
      <c r="N89" s="18">
        <v>8</v>
      </c>
    </row>
    <row r="90" spans="1:14" ht="27">
      <c r="A90" s="1">
        <v>85</v>
      </c>
      <c r="B90" s="37" t="s">
        <v>275</v>
      </c>
      <c r="C90" s="1" t="s">
        <v>24</v>
      </c>
      <c r="D90" s="1" t="s">
        <v>276</v>
      </c>
      <c r="E90" s="37">
        <v>9020901</v>
      </c>
      <c r="F90" s="37" t="s">
        <v>277</v>
      </c>
      <c r="G90" s="16" t="s">
        <v>278</v>
      </c>
      <c r="H90" s="16"/>
      <c r="I90" s="16" t="s">
        <v>278</v>
      </c>
      <c r="J90" s="16">
        <v>47.592</v>
      </c>
      <c r="K90" s="2" t="s">
        <v>32</v>
      </c>
      <c r="L90" s="2"/>
      <c r="M90" s="2">
        <f t="shared" si="11"/>
        <v>47.592</v>
      </c>
      <c r="N90" s="18"/>
    </row>
    <row r="91" spans="1:14" ht="27">
      <c r="A91" s="1">
        <v>86</v>
      </c>
      <c r="B91" s="37" t="s">
        <v>279</v>
      </c>
      <c r="C91" s="1" t="s">
        <v>18</v>
      </c>
      <c r="D91" s="1" t="s">
        <v>276</v>
      </c>
      <c r="E91" s="37">
        <v>9020901</v>
      </c>
      <c r="F91" s="37" t="s">
        <v>280</v>
      </c>
      <c r="G91" s="16" t="s">
        <v>281</v>
      </c>
      <c r="H91" s="16"/>
      <c r="I91" s="16" t="s">
        <v>281</v>
      </c>
      <c r="J91" s="16">
        <v>44.796</v>
      </c>
      <c r="K91" s="2" t="s">
        <v>32</v>
      </c>
      <c r="L91" s="2"/>
      <c r="M91" s="2">
        <f t="shared" si="11"/>
        <v>44.796</v>
      </c>
      <c r="N91" s="18"/>
    </row>
    <row r="92" spans="1:14" ht="27">
      <c r="A92" s="1">
        <v>87</v>
      </c>
      <c r="B92" s="37" t="s">
        <v>282</v>
      </c>
      <c r="C92" s="1" t="s">
        <v>18</v>
      </c>
      <c r="D92" s="1" t="s">
        <v>251</v>
      </c>
      <c r="E92" s="37">
        <v>9020901</v>
      </c>
      <c r="F92" s="37" t="s">
        <v>283</v>
      </c>
      <c r="G92" s="16" t="s">
        <v>284</v>
      </c>
      <c r="H92" s="16"/>
      <c r="I92" s="16" t="s">
        <v>284</v>
      </c>
      <c r="J92" s="16">
        <v>44.424</v>
      </c>
      <c r="K92" s="2" t="s">
        <v>32</v>
      </c>
      <c r="L92" s="2"/>
      <c r="M92" s="2">
        <f t="shared" si="11"/>
        <v>44.424</v>
      </c>
      <c r="N92" s="18"/>
    </row>
    <row r="93" spans="1:14" ht="27">
      <c r="A93" s="1">
        <v>88</v>
      </c>
      <c r="B93" s="37" t="s">
        <v>285</v>
      </c>
      <c r="C93" s="1" t="s">
        <v>24</v>
      </c>
      <c r="D93" s="1" t="s">
        <v>286</v>
      </c>
      <c r="E93" s="37">
        <v>9020801</v>
      </c>
      <c r="F93" s="37" t="s">
        <v>287</v>
      </c>
      <c r="G93" s="16" t="s">
        <v>288</v>
      </c>
      <c r="H93" s="16"/>
      <c r="I93" s="16" t="s">
        <v>288</v>
      </c>
      <c r="J93" s="16">
        <v>48.312</v>
      </c>
      <c r="K93" s="2">
        <v>81.8</v>
      </c>
      <c r="L93" s="2">
        <f aca="true" t="shared" si="13" ref="L93:L98">K93*0.4</f>
        <v>32.72</v>
      </c>
      <c r="M93" s="2">
        <f t="shared" si="11"/>
        <v>81.032</v>
      </c>
      <c r="N93" s="18">
        <v>1</v>
      </c>
    </row>
    <row r="94" spans="1:14" ht="27">
      <c r="A94" s="1">
        <v>89</v>
      </c>
      <c r="B94" s="37" t="s">
        <v>289</v>
      </c>
      <c r="C94" s="1" t="s">
        <v>24</v>
      </c>
      <c r="D94" s="1" t="s">
        <v>286</v>
      </c>
      <c r="E94" s="37">
        <v>9020801</v>
      </c>
      <c r="F94" s="37" t="s">
        <v>290</v>
      </c>
      <c r="G94" s="16" t="s">
        <v>291</v>
      </c>
      <c r="H94" s="16"/>
      <c r="I94" s="16" t="s">
        <v>291</v>
      </c>
      <c r="J94" s="16">
        <v>47.772</v>
      </c>
      <c r="K94" s="2" t="s">
        <v>32</v>
      </c>
      <c r="L94" s="2"/>
      <c r="M94" s="2">
        <f t="shared" si="11"/>
        <v>47.772</v>
      </c>
      <c r="N94" s="18"/>
    </row>
    <row r="95" spans="1:14" ht="27">
      <c r="A95" s="1">
        <v>90</v>
      </c>
      <c r="B95" s="37" t="s">
        <v>292</v>
      </c>
      <c r="C95" s="1" t="s">
        <v>24</v>
      </c>
      <c r="D95" s="1" t="s">
        <v>293</v>
      </c>
      <c r="E95" s="37">
        <v>9020701</v>
      </c>
      <c r="F95" s="37" t="s">
        <v>294</v>
      </c>
      <c r="G95" s="16" t="s">
        <v>295</v>
      </c>
      <c r="H95" s="16"/>
      <c r="I95" s="16" t="s">
        <v>295</v>
      </c>
      <c r="J95" s="16">
        <v>49.176</v>
      </c>
      <c r="K95" s="2">
        <v>85.68</v>
      </c>
      <c r="L95" s="2">
        <f t="shared" si="13"/>
        <v>34.272</v>
      </c>
      <c r="M95" s="2">
        <f t="shared" si="11"/>
        <v>83.448</v>
      </c>
      <c r="N95" s="18">
        <v>1</v>
      </c>
    </row>
    <row r="96" spans="1:14" ht="27">
      <c r="A96" s="1">
        <v>91</v>
      </c>
      <c r="B96" s="37" t="s">
        <v>296</v>
      </c>
      <c r="C96" s="1" t="s">
        <v>24</v>
      </c>
      <c r="D96" s="1" t="s">
        <v>293</v>
      </c>
      <c r="E96" s="37">
        <v>9020701</v>
      </c>
      <c r="F96" s="37" t="s">
        <v>297</v>
      </c>
      <c r="G96" s="16" t="s">
        <v>298</v>
      </c>
      <c r="H96" s="16"/>
      <c r="I96" s="16" t="s">
        <v>298</v>
      </c>
      <c r="J96" s="16">
        <v>49.992</v>
      </c>
      <c r="K96" s="2">
        <v>82.46</v>
      </c>
      <c r="L96" s="2">
        <f t="shared" si="13"/>
        <v>32.984</v>
      </c>
      <c r="M96" s="2">
        <f t="shared" si="11"/>
        <v>82.976</v>
      </c>
      <c r="N96" s="18">
        <v>2</v>
      </c>
    </row>
    <row r="97" spans="1:14" ht="27">
      <c r="A97" s="1">
        <v>92</v>
      </c>
      <c r="B97" s="37" t="s">
        <v>299</v>
      </c>
      <c r="C97" s="1" t="s">
        <v>24</v>
      </c>
      <c r="D97" s="1" t="s">
        <v>293</v>
      </c>
      <c r="E97" s="37">
        <v>9020701</v>
      </c>
      <c r="F97" s="37" t="s">
        <v>300</v>
      </c>
      <c r="G97" s="16" t="s">
        <v>301</v>
      </c>
      <c r="H97" s="16"/>
      <c r="I97" s="16" t="s">
        <v>301</v>
      </c>
      <c r="J97" s="16">
        <v>48.996</v>
      </c>
      <c r="K97" s="2">
        <v>84</v>
      </c>
      <c r="L97" s="2">
        <f t="shared" si="13"/>
        <v>33.6</v>
      </c>
      <c r="M97" s="2">
        <f t="shared" si="11"/>
        <v>82.596</v>
      </c>
      <c r="N97" s="18">
        <v>3</v>
      </c>
    </row>
    <row r="98" spans="1:14" ht="27">
      <c r="A98" s="1">
        <v>93</v>
      </c>
      <c r="B98" s="37" t="s">
        <v>302</v>
      </c>
      <c r="C98" s="1" t="s">
        <v>24</v>
      </c>
      <c r="D98" s="1" t="s">
        <v>293</v>
      </c>
      <c r="E98" s="37">
        <v>9020701</v>
      </c>
      <c r="F98" s="37" t="s">
        <v>303</v>
      </c>
      <c r="G98" s="16" t="s">
        <v>304</v>
      </c>
      <c r="H98" s="16"/>
      <c r="I98" s="16" t="s">
        <v>304</v>
      </c>
      <c r="J98" s="16">
        <v>50.076</v>
      </c>
      <c r="K98" s="2">
        <v>79.3</v>
      </c>
      <c r="L98" s="2">
        <f t="shared" si="13"/>
        <v>31.72</v>
      </c>
      <c r="M98" s="2">
        <f t="shared" si="11"/>
        <v>81.796</v>
      </c>
      <c r="N98" s="18">
        <v>4</v>
      </c>
    </row>
    <row r="99" spans="1:14" ht="27">
      <c r="A99" s="1">
        <v>94</v>
      </c>
      <c r="B99" s="37" t="s">
        <v>305</v>
      </c>
      <c r="C99" s="1" t="s">
        <v>18</v>
      </c>
      <c r="D99" s="1" t="s">
        <v>293</v>
      </c>
      <c r="E99" s="37">
        <v>9020701</v>
      </c>
      <c r="F99" s="37" t="s">
        <v>306</v>
      </c>
      <c r="G99" s="16" t="s">
        <v>307</v>
      </c>
      <c r="H99" s="16"/>
      <c r="I99" s="16" t="s">
        <v>307</v>
      </c>
      <c r="J99" s="16">
        <v>48.948</v>
      </c>
      <c r="K99" s="2" t="s">
        <v>32</v>
      </c>
      <c r="L99" s="2"/>
      <c r="M99" s="2">
        <f t="shared" si="11"/>
        <v>48.948</v>
      </c>
      <c r="N99" s="18"/>
    </row>
  </sheetData>
  <sheetProtection/>
  <mergeCells count="15">
    <mergeCell ref="K4:K5"/>
    <mergeCell ref="L4:L5"/>
    <mergeCell ref="M4:M5"/>
    <mergeCell ref="N4:N5"/>
    <mergeCell ref="A2:N3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dcterms:created xsi:type="dcterms:W3CDTF">2006-09-13T11:21:00Z</dcterms:created>
  <dcterms:modified xsi:type="dcterms:W3CDTF">2021-10-27T04:24:40Z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1062CBE26C9A4D5BAB0B2BCF6D42043A</vt:lpwstr>
  </property>
</Properties>
</file>