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<sst xmlns="http://schemas.openxmlformats.org/spreadsheetml/2006/main" count="497" uniqueCount="231">
  <si>
    <t>2021年上半年内江市市本级部分事业单位公开考聘工作人员总成绩及排名一览表</t>
  </si>
  <si>
    <t>姓名</t>
  </si>
  <si>
    <t>报考单位</t>
  </si>
  <si>
    <r>
      <t>职位</t>
    </r>
    <r>
      <rPr>
        <b/>
        <sz val="12"/>
        <rFont val="Arial"/>
        <family val="2"/>
      </rPr>
      <t xml:space="preserve">     </t>
    </r>
    <r>
      <rPr>
        <b/>
        <sz val="12"/>
        <rFont val="宋体"/>
        <family val="0"/>
      </rPr>
      <t>编码</t>
    </r>
  </si>
  <si>
    <t>报考职位</t>
  </si>
  <si>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</si>
  <si>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</si>
  <si>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</si>
  <si>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</si>
  <si>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</si>
  <si>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</si>
  <si>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</si>
  <si>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</si>
  <si>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</si>
  <si>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</si>
  <si>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</si>
  <si>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</si>
  <si>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</si>
  <si>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笔试总成绩</t>
  </si>
  <si>
    <t>折合后笔试总成绩</t>
  </si>
  <si>
    <t>折合后面试成绩</t>
  </si>
  <si>
    <t>杨周璇</t>
  </si>
  <si>
    <t>市公路建设服务中心资中段</t>
  </si>
  <si>
    <t>9010602</t>
  </si>
  <si>
    <t>财务人员</t>
  </si>
  <si>
    <t>2162609023628</t>
  </si>
  <si>
    <t>综合知识</t>
  </si>
  <si>
    <t>刘明峰</t>
  </si>
  <si>
    <t>2162609014928</t>
  </si>
  <si>
    <t>蔡昊男</t>
  </si>
  <si>
    <t>2162609062630</t>
  </si>
  <si>
    <t>廖琰</t>
  </si>
  <si>
    <t>9010601</t>
  </si>
  <si>
    <t>工程技术人员</t>
  </si>
  <si>
    <t>2162609025812</t>
  </si>
  <si>
    <t>周峣</t>
  </si>
  <si>
    <t>2162609032403</t>
  </si>
  <si>
    <t>余进海</t>
  </si>
  <si>
    <t>2162609040926</t>
  </si>
  <si>
    <t>张师畅</t>
  </si>
  <si>
    <t>2162609042507</t>
  </si>
  <si>
    <t>杨雄超</t>
  </si>
  <si>
    <t>2162609061703</t>
  </si>
  <si>
    <t>阮明科</t>
  </si>
  <si>
    <t>2162609032003</t>
  </si>
  <si>
    <t>杨毅</t>
  </si>
  <si>
    <t>2162609022020</t>
  </si>
  <si>
    <t>王俊杰</t>
  </si>
  <si>
    <t>2162609092030</t>
  </si>
  <si>
    <t>唐正卫</t>
  </si>
  <si>
    <t>市公路机械化养护中心</t>
  </si>
  <si>
    <t>9010701</t>
  </si>
  <si>
    <t>2162609011727</t>
  </si>
  <si>
    <t>高翔</t>
  </si>
  <si>
    <t>2162609081724</t>
  </si>
  <si>
    <t>吴文静</t>
  </si>
  <si>
    <t>2162609083004</t>
  </si>
  <si>
    <t>贺红富</t>
  </si>
  <si>
    <t>2162609054206</t>
  </si>
  <si>
    <t>凌午瑞</t>
  </si>
  <si>
    <t>2162609031407</t>
  </si>
  <si>
    <t>邹翔宇</t>
  </si>
  <si>
    <t>2162609063811</t>
  </si>
  <si>
    <t>刘祥宇</t>
  </si>
  <si>
    <t>2162609031420</t>
  </si>
  <si>
    <t>李晔</t>
  </si>
  <si>
    <t>2162609060724</t>
  </si>
  <si>
    <t>闫俊</t>
  </si>
  <si>
    <t>2162609100802</t>
  </si>
  <si>
    <t>胡浡</t>
  </si>
  <si>
    <t>9010704</t>
  </si>
  <si>
    <t>计算机技术人员</t>
  </si>
  <si>
    <t>2162609070817</t>
  </si>
  <si>
    <t>曾博</t>
  </si>
  <si>
    <t>2162609014114</t>
  </si>
  <si>
    <t>2162609022425</t>
  </si>
  <si>
    <t>唐宁</t>
  </si>
  <si>
    <t>9010703</t>
  </si>
  <si>
    <t>汽车机械检修技术人员</t>
  </si>
  <si>
    <t>2162609044310</t>
  </si>
  <si>
    <t>许金茂</t>
  </si>
  <si>
    <t>2162609021127</t>
  </si>
  <si>
    <t>吴克友</t>
  </si>
  <si>
    <t>2162609044605</t>
  </si>
  <si>
    <t>冉钦</t>
  </si>
  <si>
    <t>9010702</t>
  </si>
  <si>
    <t>抢险排涝移动水泵车、多功能高速应急工程车、多功能照明车、路面清扫车、电源配电车操作人员</t>
  </si>
  <si>
    <t>2162609072701</t>
  </si>
  <si>
    <t>唐奭君</t>
  </si>
  <si>
    <t>2162609045326</t>
  </si>
  <si>
    <t>文心强</t>
  </si>
  <si>
    <t>2162609033810</t>
  </si>
  <si>
    <t>王善强</t>
  </si>
  <si>
    <t>2162609062820</t>
  </si>
  <si>
    <t>刘刚</t>
  </si>
  <si>
    <t>2162609034810</t>
  </si>
  <si>
    <t>陶波</t>
  </si>
  <si>
    <t>2162609071117</t>
  </si>
  <si>
    <t>赵晓毅</t>
  </si>
  <si>
    <t>2162609100701</t>
  </si>
  <si>
    <t>林杰</t>
  </si>
  <si>
    <t>2162609080420</t>
  </si>
  <si>
    <t>唐蜀苏</t>
  </si>
  <si>
    <t>2162609100521</t>
  </si>
  <si>
    <t>李锦道</t>
  </si>
  <si>
    <t>2162609014509</t>
  </si>
  <si>
    <t>赵远强</t>
  </si>
  <si>
    <t>2162609024605</t>
  </si>
  <si>
    <t>陈伟</t>
  </si>
  <si>
    <t>2162609052417</t>
  </si>
  <si>
    <t>梁爽</t>
  </si>
  <si>
    <t>市交通建设工程质量安全站</t>
  </si>
  <si>
    <t>办公室工作人员</t>
  </si>
  <si>
    <t>2162609013925</t>
  </si>
  <si>
    <t>张垸菲</t>
  </si>
  <si>
    <t>2162609032311</t>
  </si>
  <si>
    <t>廖茂</t>
  </si>
  <si>
    <t>2162609030426</t>
  </si>
  <si>
    <t>周靖林</t>
  </si>
  <si>
    <t>9010502</t>
  </si>
  <si>
    <t>2162609040108</t>
  </si>
  <si>
    <t>张鸣凯</t>
  </si>
  <si>
    <t>2162609061327</t>
  </si>
  <si>
    <t>罗永森</t>
  </si>
  <si>
    <t>市清流河船闸服务中心</t>
  </si>
  <si>
    <t>2162609036002</t>
  </si>
  <si>
    <t>刘兴宇</t>
  </si>
  <si>
    <t>2162609032825</t>
  </si>
  <si>
    <t>曾浩宇</t>
  </si>
  <si>
    <t>2162609033522</t>
  </si>
  <si>
    <t>宋飞扬</t>
  </si>
  <si>
    <t>9010402</t>
  </si>
  <si>
    <t>2162609080321</t>
  </si>
  <si>
    <t>余航</t>
  </si>
  <si>
    <t>2162609080501</t>
  </si>
  <si>
    <t>陈君</t>
  </si>
  <si>
    <t>2162609063902</t>
  </si>
  <si>
    <t>范钦梅</t>
  </si>
  <si>
    <t>市第六人民医院</t>
  </si>
  <si>
    <t>7010105</t>
  </si>
  <si>
    <t>药剂人员</t>
  </si>
  <si>
    <t>3162609031216</t>
  </si>
  <si>
    <t>卫生公共基础知识</t>
  </si>
  <si>
    <t>陈洋</t>
  </si>
  <si>
    <t>3162609021903</t>
  </si>
  <si>
    <t>陈大可</t>
  </si>
  <si>
    <t>内江市住房保障和房地产事务中心</t>
  </si>
  <si>
    <t>9010201</t>
  </si>
  <si>
    <t>资金监管</t>
  </si>
  <si>
    <t>2162609042116</t>
  </si>
  <si>
    <t>87.60</t>
  </si>
  <si>
    <t>肖铭蔚</t>
  </si>
  <si>
    <t>2162609054405</t>
  </si>
  <si>
    <t>86.54</t>
  </si>
  <si>
    <t>余  乔</t>
  </si>
  <si>
    <t>2162609081929</t>
  </si>
  <si>
    <t>85.12</t>
  </si>
  <si>
    <t>黄玉全</t>
  </si>
  <si>
    <t>9010202</t>
  </si>
  <si>
    <t>2162609073506</t>
  </si>
  <si>
    <t>79.92</t>
  </si>
  <si>
    <t>王馨</t>
  </si>
  <si>
    <t>2162609045817</t>
  </si>
  <si>
    <t>79.56</t>
  </si>
  <si>
    <t>彭小龙</t>
  </si>
  <si>
    <t>2162609073625</t>
  </si>
  <si>
    <t>77.90</t>
  </si>
  <si>
    <t>龙祖赓</t>
  </si>
  <si>
    <t>9010203</t>
  </si>
  <si>
    <t>信息管理</t>
  </si>
  <si>
    <t>2162609071321</t>
  </si>
  <si>
    <t>84.80</t>
  </si>
  <si>
    <t>朱一伟</t>
  </si>
  <si>
    <t>2162609041912</t>
  </si>
  <si>
    <t>陈星宇</t>
  </si>
  <si>
    <t>2162609060517</t>
  </si>
  <si>
    <t>82.70</t>
  </si>
  <si>
    <t>赵金凤</t>
  </si>
  <si>
    <t>2162609081602</t>
  </si>
  <si>
    <t>83.54</t>
  </si>
  <si>
    <t>王宁宁</t>
  </si>
  <si>
    <t>9010204</t>
  </si>
  <si>
    <t>行政管理</t>
  </si>
  <si>
    <t>2162609035016</t>
  </si>
  <si>
    <t>84.06</t>
  </si>
  <si>
    <t>罗继忠</t>
  </si>
  <si>
    <t>2162609034727</t>
  </si>
  <si>
    <t>79.12</t>
  </si>
  <si>
    <t>罗伟</t>
  </si>
  <si>
    <t>内江市市政设施建设管护中心</t>
  </si>
  <si>
    <t>9010301</t>
  </si>
  <si>
    <t>电气工程</t>
  </si>
  <si>
    <t>2162609101821</t>
  </si>
  <si>
    <t>85.56</t>
  </si>
  <si>
    <t>罗鑫辉</t>
  </si>
  <si>
    <t>2162609022328</t>
  </si>
  <si>
    <t>84.58</t>
  </si>
  <si>
    <t>钟小峰</t>
  </si>
  <si>
    <t>2162609052613</t>
  </si>
  <si>
    <t>82.94</t>
  </si>
  <si>
    <t>肖枫</t>
  </si>
  <si>
    <t>2162609010518</t>
  </si>
  <si>
    <t>83.76</t>
  </si>
  <si>
    <t>陈刘佩</t>
  </si>
  <si>
    <t>2162609063122</t>
  </si>
  <si>
    <t>79.48</t>
  </si>
  <si>
    <t>余坤</t>
  </si>
  <si>
    <t>9010302</t>
  </si>
  <si>
    <t>土木工程</t>
  </si>
  <si>
    <t>2162609071730</t>
  </si>
  <si>
    <t>86.46</t>
  </si>
  <si>
    <t>罗鑫</t>
  </si>
  <si>
    <t>2162609060217</t>
  </si>
  <si>
    <t>82.56</t>
  </si>
  <si>
    <t>李聪</t>
  </si>
  <si>
    <t>2162609073507</t>
  </si>
  <si>
    <t>79.62</t>
  </si>
  <si>
    <t>刘瑞杰</t>
  </si>
  <si>
    <t>2162609031601</t>
  </si>
  <si>
    <t>84.22</t>
  </si>
  <si>
    <t>瞿圣林</t>
  </si>
  <si>
    <t>2162609070410</t>
  </si>
  <si>
    <t>宁鸿民</t>
  </si>
  <si>
    <t>9010303</t>
  </si>
  <si>
    <t>2162609071914</t>
  </si>
  <si>
    <t>81.66</t>
  </si>
  <si>
    <t>甘甜</t>
  </si>
  <si>
    <t>2162609030424</t>
  </si>
  <si>
    <t>80.76</t>
  </si>
  <si>
    <t>任大江</t>
  </si>
  <si>
    <t>2162609101411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</si>
</sst>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0.00\)"/>
  </numFmts>
  <fonts count="49">
    <font>
      <sz val="12"/>
      <name val="宋体"/>
      <family val="0"/>
    </font>
    <font>
      <sz val="11"/>
      <name val="宋体"/>
      <family val="0"/>
    </font>
    <font>
      <sz val="18"/>
      <name val="黑体"/>
      <family val="3"/>
    </font>
    <font>
      <b/>
      <sz val="12"/>
      <name val="Arial"/>
      <family val="2"/>
    </font>
    <font>
      <b/>
      <sz val="12"/>
      <name val="宋体"/>
      <family val="0"/>
    </font>
    <font>
      <sz val="10"/>
      <color indexed="8"/>
      <name val="宋体"/>
      <family val="0"/>
    </font>
    <font>
      <sz val="10"/>
      <name val="宋体"/>
      <family val="0"/>
    </font>
    <font>
      <sz val="11"/>
      <name val="仿宋_GB2312"/>
      <family val="3"/>
    </font>
    <font>
      <sz val="11"/>
      <color indexed="8"/>
      <name val="宋体"/>
      <family val="0"/>
    </font>
    <font>
      <sz val="10"/>
      <name val="Arial"/>
      <family val="2"/>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9"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8" fillId="0" borderId="0">
      <alignment vertical="center"/>
      <protection/>
    </xf>
    <xf numFmtId="0" fontId="8"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19">
    <xf numFmtId="0" fontId="0" fillId="0" borderId="0" xfId="0" applyAlignment="1">
      <alignment vertical="center"/>
    </xf>
    <xf numFmtId="49" fontId="4" fillId="0" borderId="9" xfId="0" applyNumberFormat="1" applyFont="1" applyBorder="1" applyAlignment="1">
      <alignment horizontal="center" vertical="center" wrapText="1"/>
    </xf>
    <xf numFmtId="0" fontId="5" fillId="0" borderId="9" xfId="33" applyFont="1" applyBorder="1" applyAlignment="1">
      <alignment horizontal="center" vertical="center" wrapText="1"/>
      <protection/>
    </xf>
    <xf numFmtId="176" fontId="5" fillId="0" borderId="10" xfId="0" applyNumberFormat="1" applyFont="1" applyFill="1" applyBorder="1" applyAlignment="1">
      <alignment horizontal="center" vertical="center" wrapText="1"/>
    </xf>
    <xf numFmtId="0" fontId="5" fillId="0" borderId="9" xfId="33"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176" fontId="6" fillId="0" borderId="9" xfId="0" applyNumberFormat="1" applyFont="1" applyBorder="1" applyAlignment="1">
      <alignment horizontal="center" vertical="center" wrapText="1"/>
    </xf>
    <xf numFmtId="176"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177" fontId="6"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178" fontId="6" fillId="0" borderId="9" xfId="0" applyNumberFormat="1" applyFont="1" applyFill="1" applyBorder="1" applyAlignment="1">
      <alignment horizontal="center" vertical="center" wrapText="1"/>
    </xf>
    <xf numFmtId="0" fontId="0" fillId="0" borderId="9" xfId="0" applyBorder="1" applyAlignment="1">
      <alignment vertical="center"/>
    </xf>
    <xf numFmtId="0" fontId="7" fillId="0" borderId="9" xfId="0" applyFont="1" applyFill="1" applyBorder="1" applyAlignment="1">
      <alignment horizontal="center" vertical="center" wrapText="1"/>
    </xf>
    <xf numFmtId="0" fontId="5" fillId="0" borderId="9" xfId="33" applyFont="1" applyBorder="1" applyAlignment="1" quotePrefix="1">
      <alignment horizontal="center" vertical="center" wrapText="1"/>
      <protection/>
    </xf>
    <xf numFmtId="49" fontId="2" fillId="0" borderId="0" xfId="0" applyNumberFormat="1" applyFont="1" applyAlignment="1">
      <alignment horizontal="center" vertical="center" wrapText="1"/>
    </xf>
    <xf numFmtId="49" fontId="4"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5" xfId="41"/>
    <cellStyle name="常规 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9"/>
  <sheetViews>
    <sheetView tabSelected="1" workbookViewId="0" topLeftCell="A1">
      <selection activeCell="U8" sqref="U8"/>
    </sheetView>
  </sheetViews>
  <sheetFormatPr defaultColWidth="9.00390625" defaultRowHeight="14.25"/>
  <cols>
    <col min="1" max="1" width="6.00390625" style="0" customWidth="1"/>
    <col min="2" max="2" width="14.50390625" style="0" customWidth="1"/>
    <col min="3" max="3" width="7.00390625" style="0" customWidth="1"/>
    <col min="4" max="4" width="10.50390625" style="0" customWidth="1"/>
    <col min="5" max="5" width="12.50390625" style="0" customWidth="1"/>
    <col min="6" max="6" width="8.00390625" style="0" customWidth="1"/>
    <col min="7" max="8" width="5.875" style="0" customWidth="1"/>
    <col min="9" max="9" width="5.50390625" style="0" customWidth="1"/>
    <col min="10" max="10" width="5.125" style="0" customWidth="1"/>
    <col min="11" max="11" width="3.75390625" style="0" customWidth="1"/>
    <col min="12" max="13" width="5.875" style="0" customWidth="1"/>
    <col min="14" max="14" width="6.00390625" style="0" customWidth="1"/>
    <col min="15" max="16" width="5.875" style="0" customWidth="1"/>
    <col min="17" max="17" width="4.375" style="0" customWidth="1"/>
    <col min="18" max="18" width="3.50390625" style="0" customWidth="1"/>
  </cols>
  <sheetData>
    <row r="1" spans="1:18" ht="69.75" customHeight="1">
      <c r="A1" s="16" t="s">
        <v>0</v>
      </c>
      <c r="B1" s="16"/>
      <c r="C1" s="16"/>
      <c r="D1" s="16"/>
      <c r="E1" s="16"/>
      <c r="F1" s="16"/>
      <c r="G1" s="16"/>
      <c r="H1" s="16"/>
      <c r="I1" s="16"/>
      <c r="J1" s="16"/>
      <c r="K1" s="16"/>
      <c r="L1" s="16"/>
      <c r="M1" s="16"/>
      <c r="N1" s="16"/>
      <c r="O1" s="16"/>
      <c r="P1" s="16"/>
      <c r="Q1" s="16"/>
      <c r="R1" s="16"/>
    </row>
    <row r="2" spans="1:18" ht="46.5" customHeight="1">
      <c r="A2" s="18" t="s">
        <v>1</v>
      </c>
      <c r="B2" s="17" t="s">
        <v>2</v>
      </c>
      <c r="C2" s="17" t="s">
        <v>3</v>
      </c>
      <c r="D2" s="18" t="s">
        <v>4</v>
      </c>
      <c r="E2" s="17" t="s">
        <v>5</v>
      </c>
      <c r="F2" s="17" t="s">
        <v>6</v>
      </c>
      <c r="G2" s="17" t="s">
        <v>7</v>
      </c>
      <c r="H2" s="18"/>
      <c r="I2" s="17" t="s">
        <v>8</v>
      </c>
      <c r="J2" s="18"/>
      <c r="K2" s="17" t="s">
        <v>9</v>
      </c>
      <c r="L2" s="17" t="s">
        <v>10</v>
      </c>
      <c r="M2" s="17"/>
      <c r="N2" s="17" t="s">
        <v>11</v>
      </c>
      <c r="O2" s="17"/>
      <c r="P2" s="17" t="s">
        <v>12</v>
      </c>
      <c r="Q2" s="17" t="s">
        <v>13</v>
      </c>
      <c r="R2" s="17" t="s">
        <v>14</v>
      </c>
    </row>
    <row r="3" spans="1:18" ht="57" customHeight="1">
      <c r="A3" s="18"/>
      <c r="B3" s="17"/>
      <c r="C3" s="18"/>
      <c r="D3" s="18"/>
      <c r="E3" s="17"/>
      <c r="F3" s="17"/>
      <c r="G3" s="1" t="s">
        <v>15</v>
      </c>
      <c r="H3" s="1" t="s">
        <v>16</v>
      </c>
      <c r="I3" s="1" t="s">
        <v>17</v>
      </c>
      <c r="J3" s="1" t="s">
        <v>16</v>
      </c>
      <c r="K3" s="18"/>
      <c r="L3" s="1" t="s">
        <v>18</v>
      </c>
      <c r="M3" s="1" t="s">
        <v>19</v>
      </c>
      <c r="N3" s="1" t="s">
        <v>11</v>
      </c>
      <c r="O3" s="1" t="s">
        <v>20</v>
      </c>
      <c r="P3" s="17"/>
      <c r="Q3" s="17"/>
      <c r="R3" s="17"/>
    </row>
    <row r="4" spans="1:18" ht="24.75" customHeight="1">
      <c r="A4" s="2" t="s">
        <v>21</v>
      </c>
      <c r="B4" s="2" t="s">
        <v>22</v>
      </c>
      <c r="C4" s="2" t="s">
        <v>23</v>
      </c>
      <c r="D4" s="2" t="s">
        <v>24</v>
      </c>
      <c r="E4" s="2" t="s">
        <v>25</v>
      </c>
      <c r="F4" s="2" t="s">
        <v>26</v>
      </c>
      <c r="G4" s="3">
        <v>84.36</v>
      </c>
      <c r="H4" s="3">
        <v>84.36</v>
      </c>
      <c r="I4" s="6"/>
      <c r="J4" s="6"/>
      <c r="K4" s="6"/>
      <c r="L4" s="3">
        <v>84.36</v>
      </c>
      <c r="M4" s="7">
        <v>50.616</v>
      </c>
      <c r="N4" s="6">
        <v>83.7</v>
      </c>
      <c r="O4" s="6">
        <v>33.480000000000004</v>
      </c>
      <c r="P4" s="6">
        <f aca="true" t="shared" si="0" ref="P4:P23">M4+O4</f>
        <v>84.096</v>
      </c>
      <c r="Q4" s="2">
        <v>1</v>
      </c>
      <c r="R4" s="10"/>
    </row>
    <row r="5" spans="1:18" ht="24.75" customHeight="1">
      <c r="A5" s="2" t="s">
        <v>27</v>
      </c>
      <c r="B5" s="2" t="s">
        <v>22</v>
      </c>
      <c r="C5" s="2" t="s">
        <v>23</v>
      </c>
      <c r="D5" s="2" t="s">
        <v>24</v>
      </c>
      <c r="E5" s="2" t="s">
        <v>28</v>
      </c>
      <c r="F5" s="2" t="s">
        <v>26</v>
      </c>
      <c r="G5" s="3">
        <v>80.44</v>
      </c>
      <c r="H5" s="3">
        <v>80.44</v>
      </c>
      <c r="I5" s="6"/>
      <c r="J5" s="6"/>
      <c r="K5" s="6"/>
      <c r="L5" s="3">
        <v>80.44</v>
      </c>
      <c r="M5" s="7">
        <v>48.264</v>
      </c>
      <c r="N5" s="6">
        <v>81</v>
      </c>
      <c r="O5" s="6">
        <v>32.4</v>
      </c>
      <c r="P5" s="6">
        <f t="shared" si="0"/>
        <v>80.664</v>
      </c>
      <c r="Q5" s="2">
        <v>2</v>
      </c>
      <c r="R5" s="8"/>
    </row>
    <row r="6" spans="1:18" ht="24.75" customHeight="1">
      <c r="A6" s="2" t="s">
        <v>29</v>
      </c>
      <c r="B6" s="2" t="s">
        <v>22</v>
      </c>
      <c r="C6" s="2" t="s">
        <v>23</v>
      </c>
      <c r="D6" s="2" t="s">
        <v>24</v>
      </c>
      <c r="E6" s="2" t="s">
        <v>30</v>
      </c>
      <c r="F6" s="2" t="s">
        <v>26</v>
      </c>
      <c r="G6" s="3">
        <v>77.96</v>
      </c>
      <c r="H6" s="3">
        <v>77.96</v>
      </c>
      <c r="I6" s="6"/>
      <c r="J6" s="6"/>
      <c r="K6" s="6"/>
      <c r="L6" s="3">
        <v>77.96</v>
      </c>
      <c r="M6" s="7">
        <v>46.776</v>
      </c>
      <c r="N6" s="6">
        <v>79</v>
      </c>
      <c r="O6" s="6">
        <v>31.6</v>
      </c>
      <c r="P6" s="6">
        <f t="shared" si="0"/>
        <v>78.376</v>
      </c>
      <c r="Q6" s="2">
        <v>3</v>
      </c>
      <c r="R6" s="8"/>
    </row>
    <row r="7" spans="1:18" ht="24.75" customHeight="1">
      <c r="A7" s="2" t="s">
        <v>31</v>
      </c>
      <c r="B7" s="2" t="s">
        <v>22</v>
      </c>
      <c r="C7" s="2" t="s">
        <v>32</v>
      </c>
      <c r="D7" s="2" t="s">
        <v>33</v>
      </c>
      <c r="E7" s="2" t="s">
        <v>34</v>
      </c>
      <c r="F7" s="2" t="s">
        <v>26</v>
      </c>
      <c r="G7" s="3">
        <v>87.6</v>
      </c>
      <c r="H7" s="3">
        <v>87.6</v>
      </c>
      <c r="I7" s="6"/>
      <c r="J7" s="6"/>
      <c r="K7" s="6"/>
      <c r="L7" s="3">
        <v>87.6</v>
      </c>
      <c r="M7" s="7">
        <v>52.559999999999995</v>
      </c>
      <c r="N7" s="6">
        <v>83.6</v>
      </c>
      <c r="O7" s="6">
        <v>33.44</v>
      </c>
      <c r="P7" s="6">
        <f t="shared" si="0"/>
        <v>86</v>
      </c>
      <c r="Q7" s="2">
        <v>1</v>
      </c>
      <c r="R7" s="8"/>
    </row>
    <row r="8" spans="1:18" ht="24.75" customHeight="1">
      <c r="A8" s="2" t="s">
        <v>35</v>
      </c>
      <c r="B8" s="2" t="s">
        <v>22</v>
      </c>
      <c r="C8" s="2" t="s">
        <v>32</v>
      </c>
      <c r="D8" s="2" t="s">
        <v>33</v>
      </c>
      <c r="E8" s="2" t="s">
        <v>36</v>
      </c>
      <c r="F8" s="2" t="s">
        <v>26</v>
      </c>
      <c r="G8" s="3">
        <v>86.62</v>
      </c>
      <c r="H8" s="3">
        <v>86.62</v>
      </c>
      <c r="I8" s="6"/>
      <c r="J8" s="6"/>
      <c r="K8" s="6"/>
      <c r="L8" s="3">
        <v>86.62</v>
      </c>
      <c r="M8" s="7">
        <v>51.972</v>
      </c>
      <c r="N8" s="6">
        <v>83.7</v>
      </c>
      <c r="O8" s="6">
        <v>33.480000000000004</v>
      </c>
      <c r="P8" s="6">
        <f t="shared" si="0"/>
        <v>85.452</v>
      </c>
      <c r="Q8" s="2">
        <v>2</v>
      </c>
      <c r="R8" s="11"/>
    </row>
    <row r="9" spans="1:18" ht="24.75" customHeight="1">
      <c r="A9" s="2" t="s">
        <v>37</v>
      </c>
      <c r="B9" s="2" t="s">
        <v>22</v>
      </c>
      <c r="C9" s="2" t="s">
        <v>32</v>
      </c>
      <c r="D9" s="2" t="s">
        <v>33</v>
      </c>
      <c r="E9" s="2" t="s">
        <v>38</v>
      </c>
      <c r="F9" s="2" t="s">
        <v>26</v>
      </c>
      <c r="G9" s="3">
        <v>88.5</v>
      </c>
      <c r="H9" s="3">
        <v>88.5</v>
      </c>
      <c r="I9" s="6"/>
      <c r="J9" s="6"/>
      <c r="K9" s="6"/>
      <c r="L9" s="3">
        <v>88.5</v>
      </c>
      <c r="M9" s="7">
        <v>53.1</v>
      </c>
      <c r="N9" s="6">
        <v>80.7</v>
      </c>
      <c r="O9" s="6">
        <v>32.28</v>
      </c>
      <c r="P9" s="6">
        <f t="shared" si="0"/>
        <v>85.38</v>
      </c>
      <c r="Q9" s="2">
        <v>3</v>
      </c>
      <c r="R9" s="12"/>
    </row>
    <row r="10" spans="1:18" ht="24.75" customHeight="1">
      <c r="A10" s="2" t="s">
        <v>39</v>
      </c>
      <c r="B10" s="2" t="s">
        <v>22</v>
      </c>
      <c r="C10" s="2" t="s">
        <v>32</v>
      </c>
      <c r="D10" s="2" t="s">
        <v>33</v>
      </c>
      <c r="E10" s="2" t="s">
        <v>40</v>
      </c>
      <c r="F10" s="2" t="s">
        <v>26</v>
      </c>
      <c r="G10" s="3">
        <v>84.96</v>
      </c>
      <c r="H10" s="3">
        <v>84.96</v>
      </c>
      <c r="I10" s="6"/>
      <c r="J10" s="6"/>
      <c r="K10" s="6"/>
      <c r="L10" s="3">
        <v>84.96</v>
      </c>
      <c r="M10" s="7">
        <v>50.97599999999999</v>
      </c>
      <c r="N10" s="6">
        <v>83.1</v>
      </c>
      <c r="O10" s="6">
        <v>33.24</v>
      </c>
      <c r="P10" s="6">
        <f t="shared" si="0"/>
        <v>84.216</v>
      </c>
      <c r="Q10" s="2">
        <v>4</v>
      </c>
      <c r="R10" s="12"/>
    </row>
    <row r="11" spans="1:18" ht="24.75" customHeight="1">
      <c r="A11" s="2" t="s">
        <v>41</v>
      </c>
      <c r="B11" s="2" t="s">
        <v>22</v>
      </c>
      <c r="C11" s="2" t="s">
        <v>32</v>
      </c>
      <c r="D11" s="2" t="s">
        <v>33</v>
      </c>
      <c r="E11" s="2" t="s">
        <v>42</v>
      </c>
      <c r="F11" s="2" t="s">
        <v>26</v>
      </c>
      <c r="G11" s="3">
        <v>81.66</v>
      </c>
      <c r="H11" s="3">
        <v>81.66</v>
      </c>
      <c r="I11" s="6"/>
      <c r="J11" s="6"/>
      <c r="K11" s="6"/>
      <c r="L11" s="3">
        <v>81.66</v>
      </c>
      <c r="M11" s="7">
        <v>48.995999999999995</v>
      </c>
      <c r="N11" s="6">
        <v>86.2</v>
      </c>
      <c r="O11" s="6">
        <v>34.480000000000004</v>
      </c>
      <c r="P11" s="6">
        <f t="shared" si="0"/>
        <v>83.476</v>
      </c>
      <c r="Q11" s="2">
        <v>5</v>
      </c>
      <c r="R11" s="12"/>
    </row>
    <row r="12" spans="1:18" ht="24.75" customHeight="1">
      <c r="A12" s="2" t="s">
        <v>43</v>
      </c>
      <c r="B12" s="2" t="s">
        <v>22</v>
      </c>
      <c r="C12" s="2" t="s">
        <v>32</v>
      </c>
      <c r="D12" s="2" t="s">
        <v>33</v>
      </c>
      <c r="E12" s="2" t="s">
        <v>44</v>
      </c>
      <c r="F12" s="2" t="s">
        <v>26</v>
      </c>
      <c r="G12" s="3">
        <v>81.88</v>
      </c>
      <c r="H12" s="3">
        <v>81.88</v>
      </c>
      <c r="I12" s="6"/>
      <c r="J12" s="6"/>
      <c r="K12" s="6"/>
      <c r="L12" s="3">
        <v>81.88</v>
      </c>
      <c r="M12" s="7">
        <v>49.12799999999999</v>
      </c>
      <c r="N12" s="6">
        <v>82.8</v>
      </c>
      <c r="O12" s="6">
        <v>33.12</v>
      </c>
      <c r="P12" s="6">
        <f t="shared" si="0"/>
        <v>82.24799999999999</v>
      </c>
      <c r="Q12" s="2">
        <v>6</v>
      </c>
      <c r="R12" s="11"/>
    </row>
    <row r="13" spans="1:18" ht="24.75" customHeight="1">
      <c r="A13" s="2" t="s">
        <v>45</v>
      </c>
      <c r="B13" s="2" t="s">
        <v>22</v>
      </c>
      <c r="C13" s="2" t="s">
        <v>32</v>
      </c>
      <c r="D13" s="2" t="s">
        <v>33</v>
      </c>
      <c r="E13" s="2" t="s">
        <v>46</v>
      </c>
      <c r="F13" s="2" t="s">
        <v>26</v>
      </c>
      <c r="G13" s="3">
        <v>82.04</v>
      </c>
      <c r="H13" s="3">
        <v>82.04</v>
      </c>
      <c r="I13" s="6"/>
      <c r="J13" s="6"/>
      <c r="K13" s="6"/>
      <c r="L13" s="3">
        <v>82.04</v>
      </c>
      <c r="M13" s="7">
        <v>49.224000000000004</v>
      </c>
      <c r="N13" s="6">
        <v>80.8</v>
      </c>
      <c r="O13" s="6">
        <v>32.32</v>
      </c>
      <c r="P13" s="6">
        <f t="shared" si="0"/>
        <v>81.54400000000001</v>
      </c>
      <c r="Q13" s="2">
        <v>7</v>
      </c>
      <c r="R13" s="10"/>
    </row>
    <row r="14" spans="1:18" ht="24.75" customHeight="1">
      <c r="A14" s="2" t="s">
        <v>47</v>
      </c>
      <c r="B14" s="2" t="s">
        <v>22</v>
      </c>
      <c r="C14" s="2" t="s">
        <v>32</v>
      </c>
      <c r="D14" s="2" t="s">
        <v>33</v>
      </c>
      <c r="E14" s="2" t="s">
        <v>48</v>
      </c>
      <c r="F14" s="2" t="s">
        <v>26</v>
      </c>
      <c r="G14" s="3">
        <v>74.6</v>
      </c>
      <c r="H14" s="3">
        <v>74.6</v>
      </c>
      <c r="I14" s="6"/>
      <c r="J14" s="6"/>
      <c r="K14" s="2">
        <v>6</v>
      </c>
      <c r="L14" s="3">
        <v>80.6</v>
      </c>
      <c r="M14" s="7">
        <v>48.35999999999999</v>
      </c>
      <c r="N14" s="6">
        <v>81.6</v>
      </c>
      <c r="O14" s="6">
        <v>32.64</v>
      </c>
      <c r="P14" s="6">
        <f t="shared" si="0"/>
        <v>81</v>
      </c>
      <c r="Q14" s="2">
        <v>8</v>
      </c>
      <c r="R14" s="8"/>
    </row>
    <row r="15" spans="1:18" ht="24.75" customHeight="1">
      <c r="A15" s="2" t="s">
        <v>49</v>
      </c>
      <c r="B15" s="2" t="s">
        <v>50</v>
      </c>
      <c r="C15" s="2" t="s">
        <v>51</v>
      </c>
      <c r="D15" s="2" t="s">
        <v>33</v>
      </c>
      <c r="E15" s="2" t="s">
        <v>52</v>
      </c>
      <c r="F15" s="2" t="s">
        <v>26</v>
      </c>
      <c r="G15" s="3">
        <v>89.94</v>
      </c>
      <c r="H15" s="3">
        <v>89.94</v>
      </c>
      <c r="I15" s="6"/>
      <c r="J15" s="6"/>
      <c r="K15" s="6"/>
      <c r="L15" s="3">
        <v>89.94</v>
      </c>
      <c r="M15" s="7">
        <v>53.964</v>
      </c>
      <c r="N15" s="6">
        <v>78</v>
      </c>
      <c r="O15" s="6">
        <v>31.200000000000003</v>
      </c>
      <c r="P15" s="6">
        <f t="shared" si="0"/>
        <v>85.164</v>
      </c>
      <c r="Q15" s="2">
        <v>1</v>
      </c>
      <c r="R15" s="11"/>
    </row>
    <row r="16" spans="1:18" ht="24.75" customHeight="1">
      <c r="A16" s="2" t="s">
        <v>53</v>
      </c>
      <c r="B16" s="2" t="s">
        <v>50</v>
      </c>
      <c r="C16" s="2" t="s">
        <v>51</v>
      </c>
      <c r="D16" s="2" t="s">
        <v>33</v>
      </c>
      <c r="E16" s="2" t="s">
        <v>54</v>
      </c>
      <c r="F16" s="2" t="s">
        <v>26</v>
      </c>
      <c r="G16" s="3">
        <v>82.4</v>
      </c>
      <c r="H16" s="3">
        <v>82.4</v>
      </c>
      <c r="I16" s="6"/>
      <c r="J16" s="6"/>
      <c r="K16" s="6"/>
      <c r="L16" s="3">
        <v>82.4</v>
      </c>
      <c r="M16" s="7">
        <v>49.440000000000005</v>
      </c>
      <c r="N16" s="6">
        <v>85.1</v>
      </c>
      <c r="O16" s="6">
        <v>34.04</v>
      </c>
      <c r="P16" s="6">
        <f t="shared" si="0"/>
        <v>83.48</v>
      </c>
      <c r="Q16" s="2">
        <v>2</v>
      </c>
      <c r="R16" s="12"/>
    </row>
    <row r="17" spans="1:18" ht="24.75" customHeight="1">
      <c r="A17" s="2" t="s">
        <v>55</v>
      </c>
      <c r="B17" s="2" t="s">
        <v>50</v>
      </c>
      <c r="C17" s="2" t="s">
        <v>51</v>
      </c>
      <c r="D17" s="2" t="s">
        <v>33</v>
      </c>
      <c r="E17" s="2" t="s">
        <v>56</v>
      </c>
      <c r="F17" s="2" t="s">
        <v>26</v>
      </c>
      <c r="G17" s="3">
        <v>81.5</v>
      </c>
      <c r="H17" s="3">
        <v>81.5</v>
      </c>
      <c r="I17" s="6"/>
      <c r="J17" s="6"/>
      <c r="K17" s="6"/>
      <c r="L17" s="3">
        <v>81.5</v>
      </c>
      <c r="M17" s="7">
        <v>48.9</v>
      </c>
      <c r="N17" s="6">
        <v>85.6</v>
      </c>
      <c r="O17" s="6">
        <v>34.24</v>
      </c>
      <c r="P17" s="6">
        <f t="shared" si="0"/>
        <v>83.14</v>
      </c>
      <c r="Q17" s="2">
        <v>3</v>
      </c>
      <c r="R17" s="12"/>
    </row>
    <row r="18" spans="1:18" ht="24.75" customHeight="1">
      <c r="A18" s="2" t="s">
        <v>57</v>
      </c>
      <c r="B18" s="2" t="s">
        <v>50</v>
      </c>
      <c r="C18" s="2" t="s">
        <v>51</v>
      </c>
      <c r="D18" s="2" t="s">
        <v>33</v>
      </c>
      <c r="E18" s="2" t="s">
        <v>58</v>
      </c>
      <c r="F18" s="2" t="s">
        <v>26</v>
      </c>
      <c r="G18" s="3">
        <v>84.22</v>
      </c>
      <c r="H18" s="3">
        <v>84.22</v>
      </c>
      <c r="I18" s="6"/>
      <c r="J18" s="6"/>
      <c r="K18" s="6"/>
      <c r="L18" s="3">
        <v>84.22</v>
      </c>
      <c r="M18" s="7">
        <v>50.532</v>
      </c>
      <c r="N18" s="6">
        <v>81</v>
      </c>
      <c r="O18" s="6">
        <v>32.4</v>
      </c>
      <c r="P18" s="6">
        <f t="shared" si="0"/>
        <v>82.93199999999999</v>
      </c>
      <c r="Q18" s="2">
        <v>4</v>
      </c>
      <c r="R18" s="12"/>
    </row>
    <row r="19" spans="1:18" ht="24.75" customHeight="1">
      <c r="A19" s="2" t="s">
        <v>59</v>
      </c>
      <c r="B19" s="2" t="s">
        <v>50</v>
      </c>
      <c r="C19" s="2" t="s">
        <v>51</v>
      </c>
      <c r="D19" s="2" t="s">
        <v>33</v>
      </c>
      <c r="E19" s="2" t="s">
        <v>60</v>
      </c>
      <c r="F19" s="2" t="s">
        <v>26</v>
      </c>
      <c r="G19" s="3">
        <v>82.56</v>
      </c>
      <c r="H19" s="3">
        <v>82.56</v>
      </c>
      <c r="I19" s="6"/>
      <c r="J19" s="6"/>
      <c r="K19" s="6"/>
      <c r="L19" s="3">
        <v>82.56</v>
      </c>
      <c r="M19" s="7">
        <v>49.536</v>
      </c>
      <c r="N19" s="6">
        <v>83.4</v>
      </c>
      <c r="O19" s="6">
        <v>33.36000000000001</v>
      </c>
      <c r="P19" s="6">
        <f t="shared" si="0"/>
        <v>82.89600000000002</v>
      </c>
      <c r="Q19" s="2">
        <v>5</v>
      </c>
      <c r="R19" s="11"/>
    </row>
    <row r="20" spans="1:18" ht="24.75" customHeight="1">
      <c r="A20" s="2" t="s">
        <v>61</v>
      </c>
      <c r="B20" s="2" t="s">
        <v>50</v>
      </c>
      <c r="C20" s="2" t="s">
        <v>51</v>
      </c>
      <c r="D20" s="2" t="s">
        <v>33</v>
      </c>
      <c r="E20" s="2" t="s">
        <v>62</v>
      </c>
      <c r="F20" s="2" t="s">
        <v>26</v>
      </c>
      <c r="G20" s="3">
        <v>81.5</v>
      </c>
      <c r="H20" s="3">
        <v>81.5</v>
      </c>
      <c r="I20" s="6"/>
      <c r="J20" s="6"/>
      <c r="K20" s="6"/>
      <c r="L20" s="3">
        <v>81.5</v>
      </c>
      <c r="M20" s="7">
        <v>48.9</v>
      </c>
      <c r="N20" s="6">
        <v>84</v>
      </c>
      <c r="O20" s="6">
        <v>33.6</v>
      </c>
      <c r="P20" s="6">
        <f t="shared" si="0"/>
        <v>82.5</v>
      </c>
      <c r="Q20" s="2">
        <v>6</v>
      </c>
      <c r="R20" s="10"/>
    </row>
    <row r="21" spans="1:18" ht="24.75" customHeight="1">
      <c r="A21" s="2" t="s">
        <v>63</v>
      </c>
      <c r="B21" s="2" t="s">
        <v>50</v>
      </c>
      <c r="C21" s="2" t="s">
        <v>51</v>
      </c>
      <c r="D21" s="2" t="s">
        <v>33</v>
      </c>
      <c r="E21" s="2" t="s">
        <v>64</v>
      </c>
      <c r="F21" s="2" t="s">
        <v>26</v>
      </c>
      <c r="G21" s="3">
        <v>81.88</v>
      </c>
      <c r="H21" s="3">
        <v>81.88</v>
      </c>
      <c r="I21" s="6"/>
      <c r="J21" s="6"/>
      <c r="K21" s="6"/>
      <c r="L21" s="3">
        <v>81.88</v>
      </c>
      <c r="M21" s="7">
        <v>49.12799999999999</v>
      </c>
      <c r="N21" s="6">
        <v>81.8</v>
      </c>
      <c r="O21" s="6">
        <v>32.72</v>
      </c>
      <c r="P21" s="6">
        <f t="shared" si="0"/>
        <v>81.84799999999998</v>
      </c>
      <c r="Q21" s="2">
        <v>7</v>
      </c>
      <c r="R21" s="8"/>
    </row>
    <row r="22" spans="1:18" ht="24.75" customHeight="1">
      <c r="A22" s="2" t="s">
        <v>65</v>
      </c>
      <c r="B22" s="2" t="s">
        <v>50</v>
      </c>
      <c r="C22" s="2" t="s">
        <v>51</v>
      </c>
      <c r="D22" s="2" t="s">
        <v>33</v>
      </c>
      <c r="E22" s="2" t="s">
        <v>66</v>
      </c>
      <c r="F22" s="2" t="s">
        <v>26</v>
      </c>
      <c r="G22" s="3">
        <v>81.82</v>
      </c>
      <c r="H22" s="3">
        <v>81.82</v>
      </c>
      <c r="I22" s="6"/>
      <c r="J22" s="6"/>
      <c r="K22" s="6"/>
      <c r="L22" s="3">
        <v>81.82</v>
      </c>
      <c r="M22" s="7">
        <v>49.09199999999999</v>
      </c>
      <c r="N22" s="6">
        <v>80.6</v>
      </c>
      <c r="O22" s="6">
        <v>32.24</v>
      </c>
      <c r="P22" s="6">
        <f t="shared" si="0"/>
        <v>81.332</v>
      </c>
      <c r="Q22" s="2">
        <v>8</v>
      </c>
      <c r="R22" s="8"/>
    </row>
    <row r="23" spans="1:18" ht="24.75" customHeight="1">
      <c r="A23" s="2" t="s">
        <v>67</v>
      </c>
      <c r="B23" s="2" t="s">
        <v>50</v>
      </c>
      <c r="C23" s="2" t="s">
        <v>51</v>
      </c>
      <c r="D23" s="2" t="s">
        <v>33</v>
      </c>
      <c r="E23" s="2" t="s">
        <v>68</v>
      </c>
      <c r="F23" s="2" t="s">
        <v>26</v>
      </c>
      <c r="G23" s="3">
        <v>81.66</v>
      </c>
      <c r="H23" s="3">
        <v>81.66</v>
      </c>
      <c r="I23" s="6"/>
      <c r="J23" s="6"/>
      <c r="K23" s="6"/>
      <c r="L23" s="3">
        <v>81.66</v>
      </c>
      <c r="M23" s="7">
        <v>48.995999999999995</v>
      </c>
      <c r="N23" s="6">
        <v>80.5</v>
      </c>
      <c r="O23" s="6">
        <v>32.2</v>
      </c>
      <c r="P23" s="6">
        <f t="shared" si="0"/>
        <v>81.196</v>
      </c>
      <c r="Q23" s="2">
        <v>9</v>
      </c>
      <c r="R23" s="8"/>
    </row>
    <row r="24" spans="1:18" ht="24.75" customHeight="1">
      <c r="A24" s="2" t="s">
        <v>69</v>
      </c>
      <c r="B24" s="2" t="s">
        <v>50</v>
      </c>
      <c r="C24" s="2" t="s">
        <v>70</v>
      </c>
      <c r="D24" s="2" t="s">
        <v>71</v>
      </c>
      <c r="E24" s="2" t="s">
        <v>72</v>
      </c>
      <c r="F24" s="2" t="s">
        <v>26</v>
      </c>
      <c r="G24" s="3">
        <v>83.54</v>
      </c>
      <c r="H24" s="3">
        <v>83.54</v>
      </c>
      <c r="I24" s="6"/>
      <c r="J24" s="6"/>
      <c r="K24" s="6"/>
      <c r="L24" s="3">
        <v>83.54</v>
      </c>
      <c r="M24" s="7">
        <v>50.124</v>
      </c>
      <c r="N24" s="6">
        <v>87</v>
      </c>
      <c r="O24" s="6">
        <v>34.800000000000004</v>
      </c>
      <c r="P24" s="6">
        <f aca="true" t="shared" si="1" ref="P24:P41">M24+O24</f>
        <v>84.924</v>
      </c>
      <c r="Q24" s="2">
        <v>1</v>
      </c>
      <c r="R24" s="12"/>
    </row>
    <row r="25" spans="1:18" ht="24.75" customHeight="1">
      <c r="A25" s="2" t="s">
        <v>73</v>
      </c>
      <c r="B25" s="2" t="s">
        <v>50</v>
      </c>
      <c r="C25" s="2" t="s">
        <v>70</v>
      </c>
      <c r="D25" s="2" t="s">
        <v>71</v>
      </c>
      <c r="E25" s="2" t="s">
        <v>74</v>
      </c>
      <c r="F25" s="2" t="s">
        <v>26</v>
      </c>
      <c r="G25" s="3">
        <v>83.92</v>
      </c>
      <c r="H25" s="3">
        <v>83.92</v>
      </c>
      <c r="I25" s="6"/>
      <c r="J25" s="6"/>
      <c r="K25" s="6"/>
      <c r="L25" s="3">
        <v>83.92</v>
      </c>
      <c r="M25" s="7">
        <v>50.352</v>
      </c>
      <c r="N25" s="6">
        <v>83</v>
      </c>
      <c r="O25" s="6">
        <v>33.2</v>
      </c>
      <c r="P25" s="6">
        <f t="shared" si="1"/>
        <v>83.55199999999999</v>
      </c>
      <c r="Q25" s="2">
        <v>2</v>
      </c>
      <c r="R25" s="12"/>
    </row>
    <row r="26" spans="1:18" ht="24.75" customHeight="1">
      <c r="A26" s="2" t="s">
        <v>65</v>
      </c>
      <c r="B26" s="2" t="s">
        <v>50</v>
      </c>
      <c r="C26" s="2" t="s">
        <v>70</v>
      </c>
      <c r="D26" s="2" t="s">
        <v>71</v>
      </c>
      <c r="E26" s="2" t="s">
        <v>75</v>
      </c>
      <c r="F26" s="2" t="s">
        <v>26</v>
      </c>
      <c r="G26" s="3">
        <v>82.72</v>
      </c>
      <c r="H26" s="3">
        <v>82.72</v>
      </c>
      <c r="I26" s="6"/>
      <c r="J26" s="6"/>
      <c r="K26" s="6"/>
      <c r="L26" s="3">
        <v>82.72</v>
      </c>
      <c r="M26" s="7">
        <v>49.632</v>
      </c>
      <c r="N26" s="6">
        <v>79.2</v>
      </c>
      <c r="O26" s="6">
        <v>31.680000000000003</v>
      </c>
      <c r="P26" s="6">
        <f t="shared" si="1"/>
        <v>81.312</v>
      </c>
      <c r="Q26" s="2">
        <v>3</v>
      </c>
      <c r="R26" s="12"/>
    </row>
    <row r="27" spans="1:18" ht="24.75" customHeight="1">
      <c r="A27" s="2" t="s">
        <v>76</v>
      </c>
      <c r="B27" s="2" t="s">
        <v>50</v>
      </c>
      <c r="C27" s="2" t="s">
        <v>77</v>
      </c>
      <c r="D27" s="2" t="s">
        <v>78</v>
      </c>
      <c r="E27" s="2" t="s">
        <v>79</v>
      </c>
      <c r="F27" s="2" t="s">
        <v>26</v>
      </c>
      <c r="G27" s="3">
        <v>84.44</v>
      </c>
      <c r="H27" s="3">
        <v>84.44</v>
      </c>
      <c r="I27" s="6"/>
      <c r="J27" s="6"/>
      <c r="K27" s="6"/>
      <c r="L27" s="3">
        <v>84.44</v>
      </c>
      <c r="M27" s="7">
        <v>50.663999999999994</v>
      </c>
      <c r="N27" s="6">
        <v>82.6</v>
      </c>
      <c r="O27" s="6">
        <v>33.04</v>
      </c>
      <c r="P27" s="6">
        <f t="shared" si="1"/>
        <v>83.704</v>
      </c>
      <c r="Q27" s="2">
        <v>1</v>
      </c>
      <c r="R27" s="11"/>
    </row>
    <row r="28" spans="1:18" ht="24.75" customHeight="1">
      <c r="A28" s="2" t="s">
        <v>80</v>
      </c>
      <c r="B28" s="2" t="s">
        <v>50</v>
      </c>
      <c r="C28" s="2" t="s">
        <v>77</v>
      </c>
      <c r="D28" s="2" t="s">
        <v>78</v>
      </c>
      <c r="E28" s="2" t="s">
        <v>81</v>
      </c>
      <c r="F28" s="2" t="s">
        <v>26</v>
      </c>
      <c r="G28" s="3">
        <v>84.22</v>
      </c>
      <c r="H28" s="3">
        <v>84.22</v>
      </c>
      <c r="I28" s="6"/>
      <c r="J28" s="6"/>
      <c r="K28" s="6"/>
      <c r="L28" s="3">
        <v>84.22</v>
      </c>
      <c r="M28" s="7">
        <v>50.532</v>
      </c>
      <c r="N28" s="6">
        <v>82.2</v>
      </c>
      <c r="O28" s="6">
        <v>32.88</v>
      </c>
      <c r="P28" s="6">
        <f t="shared" si="1"/>
        <v>83.412</v>
      </c>
      <c r="Q28" s="2">
        <v>2</v>
      </c>
      <c r="R28" s="10"/>
    </row>
    <row r="29" spans="1:18" ht="24.75" customHeight="1">
      <c r="A29" s="2" t="s">
        <v>82</v>
      </c>
      <c r="B29" s="2" t="s">
        <v>50</v>
      </c>
      <c r="C29" s="2" t="s">
        <v>77</v>
      </c>
      <c r="D29" s="2" t="s">
        <v>78</v>
      </c>
      <c r="E29" s="2" t="s">
        <v>83</v>
      </c>
      <c r="F29" s="2" t="s">
        <v>26</v>
      </c>
      <c r="G29" s="3">
        <v>84.82</v>
      </c>
      <c r="H29" s="3">
        <v>84.82</v>
      </c>
      <c r="I29" s="6"/>
      <c r="J29" s="6"/>
      <c r="K29" s="6"/>
      <c r="L29" s="3">
        <v>84.82</v>
      </c>
      <c r="M29" s="7">
        <v>50.891999999999996</v>
      </c>
      <c r="N29" s="6">
        <v>79.8</v>
      </c>
      <c r="O29" s="6">
        <v>31.92</v>
      </c>
      <c r="P29" s="6">
        <f t="shared" si="1"/>
        <v>82.812</v>
      </c>
      <c r="Q29" s="2">
        <v>3</v>
      </c>
      <c r="R29" s="8"/>
    </row>
    <row r="30" spans="1:18" ht="24.75" customHeight="1">
      <c r="A30" s="2" t="s">
        <v>84</v>
      </c>
      <c r="B30" s="2" t="s">
        <v>50</v>
      </c>
      <c r="C30" s="2" t="s">
        <v>85</v>
      </c>
      <c r="D30" s="2" t="s">
        <v>86</v>
      </c>
      <c r="E30" s="2" t="s">
        <v>87</v>
      </c>
      <c r="F30" s="2" t="s">
        <v>26</v>
      </c>
      <c r="G30" s="3">
        <v>85.12</v>
      </c>
      <c r="H30" s="3">
        <v>85.12</v>
      </c>
      <c r="I30" s="6"/>
      <c r="J30" s="6"/>
      <c r="K30" s="6"/>
      <c r="L30" s="3">
        <v>85.12</v>
      </c>
      <c r="M30" s="7">
        <v>51.072</v>
      </c>
      <c r="N30" s="6">
        <v>82.2</v>
      </c>
      <c r="O30" s="6">
        <v>32.88</v>
      </c>
      <c r="P30" s="6">
        <f t="shared" si="1"/>
        <v>83.952</v>
      </c>
      <c r="Q30" s="2">
        <v>1</v>
      </c>
      <c r="R30" s="8"/>
    </row>
    <row r="31" spans="1:18" ht="24.75" customHeight="1">
      <c r="A31" s="2" t="s">
        <v>88</v>
      </c>
      <c r="B31" s="2" t="s">
        <v>50</v>
      </c>
      <c r="C31" s="2" t="s">
        <v>85</v>
      </c>
      <c r="D31" s="2" t="s">
        <v>86</v>
      </c>
      <c r="E31" s="2" t="s">
        <v>89</v>
      </c>
      <c r="F31" s="2" t="s">
        <v>26</v>
      </c>
      <c r="G31" s="3">
        <v>84.66</v>
      </c>
      <c r="H31" s="3">
        <v>84.66</v>
      </c>
      <c r="I31" s="6"/>
      <c r="J31" s="6"/>
      <c r="K31" s="6"/>
      <c r="L31" s="3">
        <v>84.66</v>
      </c>
      <c r="M31" s="7">
        <v>50.796</v>
      </c>
      <c r="N31" s="6">
        <v>81.7</v>
      </c>
      <c r="O31" s="6">
        <v>32.68</v>
      </c>
      <c r="P31" s="6">
        <f t="shared" si="1"/>
        <v>83.476</v>
      </c>
      <c r="Q31" s="2">
        <v>2</v>
      </c>
      <c r="R31" s="8"/>
    </row>
    <row r="32" spans="1:18" ht="24.75" customHeight="1">
      <c r="A32" s="2" t="s">
        <v>90</v>
      </c>
      <c r="B32" s="2" t="s">
        <v>50</v>
      </c>
      <c r="C32" s="2" t="s">
        <v>85</v>
      </c>
      <c r="D32" s="2" t="s">
        <v>86</v>
      </c>
      <c r="E32" s="2" t="s">
        <v>91</v>
      </c>
      <c r="F32" s="2" t="s">
        <v>26</v>
      </c>
      <c r="G32" s="3">
        <v>83.54</v>
      </c>
      <c r="H32" s="3">
        <v>83.54</v>
      </c>
      <c r="I32" s="6"/>
      <c r="J32" s="6"/>
      <c r="K32" s="6"/>
      <c r="L32" s="3">
        <v>83.54</v>
      </c>
      <c r="M32" s="7">
        <v>50.124</v>
      </c>
      <c r="N32" s="6">
        <v>82</v>
      </c>
      <c r="O32" s="6">
        <v>32.800000000000004</v>
      </c>
      <c r="P32" s="6">
        <f t="shared" si="1"/>
        <v>82.924</v>
      </c>
      <c r="Q32" s="2">
        <v>3</v>
      </c>
      <c r="R32" s="11"/>
    </row>
    <row r="33" spans="1:18" ht="24.75" customHeight="1">
      <c r="A33" s="2" t="s">
        <v>92</v>
      </c>
      <c r="B33" s="2" t="s">
        <v>50</v>
      </c>
      <c r="C33" s="2" t="s">
        <v>85</v>
      </c>
      <c r="D33" s="2" t="s">
        <v>86</v>
      </c>
      <c r="E33" s="2" t="s">
        <v>93</v>
      </c>
      <c r="F33" s="2" t="s">
        <v>26</v>
      </c>
      <c r="G33" s="3">
        <v>82.1</v>
      </c>
      <c r="H33" s="3">
        <v>82.1</v>
      </c>
      <c r="I33" s="6"/>
      <c r="J33" s="6"/>
      <c r="K33" s="6"/>
      <c r="L33" s="3">
        <v>82.1</v>
      </c>
      <c r="M33" s="7">
        <v>49.26</v>
      </c>
      <c r="N33" s="6">
        <v>82.9</v>
      </c>
      <c r="O33" s="6">
        <v>33.160000000000004</v>
      </c>
      <c r="P33" s="6">
        <f t="shared" si="1"/>
        <v>82.42</v>
      </c>
      <c r="Q33" s="2">
        <v>4</v>
      </c>
      <c r="R33" s="12"/>
    </row>
    <row r="34" spans="1:18" ht="24.75" customHeight="1">
      <c r="A34" s="2" t="s">
        <v>94</v>
      </c>
      <c r="B34" s="2" t="s">
        <v>50</v>
      </c>
      <c r="C34" s="2" t="s">
        <v>85</v>
      </c>
      <c r="D34" s="2" t="s">
        <v>86</v>
      </c>
      <c r="E34" s="2" t="s">
        <v>95</v>
      </c>
      <c r="F34" s="2" t="s">
        <v>26</v>
      </c>
      <c r="G34" s="3">
        <v>82.86</v>
      </c>
      <c r="H34" s="3">
        <v>82.86</v>
      </c>
      <c r="I34" s="6"/>
      <c r="J34" s="6"/>
      <c r="K34" s="6"/>
      <c r="L34" s="3">
        <v>82.86</v>
      </c>
      <c r="M34" s="7">
        <v>49.716</v>
      </c>
      <c r="N34" s="6">
        <v>81.1</v>
      </c>
      <c r="O34" s="6">
        <v>32.44</v>
      </c>
      <c r="P34" s="6">
        <f t="shared" si="1"/>
        <v>82.156</v>
      </c>
      <c r="Q34" s="2">
        <v>5</v>
      </c>
      <c r="R34" s="12"/>
    </row>
    <row r="35" spans="1:18" ht="24.75" customHeight="1">
      <c r="A35" s="2" t="s">
        <v>96</v>
      </c>
      <c r="B35" s="2" t="s">
        <v>50</v>
      </c>
      <c r="C35" s="2" t="s">
        <v>85</v>
      </c>
      <c r="D35" s="2" t="s">
        <v>86</v>
      </c>
      <c r="E35" s="2" t="s">
        <v>97</v>
      </c>
      <c r="F35" s="2" t="s">
        <v>26</v>
      </c>
      <c r="G35" s="3">
        <v>83.24</v>
      </c>
      <c r="H35" s="3">
        <v>83.24</v>
      </c>
      <c r="I35" s="6"/>
      <c r="J35" s="6"/>
      <c r="K35" s="6"/>
      <c r="L35" s="3">
        <v>83.24</v>
      </c>
      <c r="M35" s="7">
        <v>49.943999999999996</v>
      </c>
      <c r="N35" s="6">
        <v>80.4</v>
      </c>
      <c r="O35" s="6">
        <v>32.160000000000004</v>
      </c>
      <c r="P35" s="6">
        <f t="shared" si="1"/>
        <v>82.104</v>
      </c>
      <c r="Q35" s="2">
        <v>6</v>
      </c>
      <c r="R35" s="12"/>
    </row>
    <row r="36" spans="1:18" ht="24.75" customHeight="1">
      <c r="A36" s="2" t="s">
        <v>98</v>
      </c>
      <c r="B36" s="2" t="s">
        <v>50</v>
      </c>
      <c r="C36" s="2" t="s">
        <v>85</v>
      </c>
      <c r="D36" s="2" t="s">
        <v>86</v>
      </c>
      <c r="E36" s="2" t="s">
        <v>99</v>
      </c>
      <c r="F36" s="2" t="s">
        <v>26</v>
      </c>
      <c r="G36" s="3">
        <v>85.88</v>
      </c>
      <c r="H36" s="3">
        <v>85.88</v>
      </c>
      <c r="I36" s="6"/>
      <c r="J36" s="6"/>
      <c r="K36" s="6"/>
      <c r="L36" s="3">
        <v>85.88</v>
      </c>
      <c r="M36" s="7">
        <v>51.528</v>
      </c>
      <c r="N36" s="6">
        <v>75.6</v>
      </c>
      <c r="O36" s="6">
        <v>30.24</v>
      </c>
      <c r="P36" s="6">
        <f t="shared" si="1"/>
        <v>81.768</v>
      </c>
      <c r="Q36" s="2">
        <v>7</v>
      </c>
      <c r="R36" s="11"/>
    </row>
    <row r="37" spans="1:18" ht="24.75" customHeight="1">
      <c r="A37" s="2" t="s">
        <v>100</v>
      </c>
      <c r="B37" s="2" t="s">
        <v>50</v>
      </c>
      <c r="C37" s="2" t="s">
        <v>85</v>
      </c>
      <c r="D37" s="2" t="s">
        <v>86</v>
      </c>
      <c r="E37" s="2" t="s">
        <v>101</v>
      </c>
      <c r="F37" s="2" t="s">
        <v>26</v>
      </c>
      <c r="G37" s="3">
        <v>83.24</v>
      </c>
      <c r="H37" s="3">
        <v>83.24</v>
      </c>
      <c r="I37" s="6"/>
      <c r="J37" s="6"/>
      <c r="K37" s="6"/>
      <c r="L37" s="3">
        <v>83.24</v>
      </c>
      <c r="M37" s="7">
        <v>49.943999999999996</v>
      </c>
      <c r="N37" s="6">
        <v>79.3</v>
      </c>
      <c r="O37" s="6">
        <v>31.72</v>
      </c>
      <c r="P37" s="6">
        <f t="shared" si="1"/>
        <v>81.66399999999999</v>
      </c>
      <c r="Q37" s="2">
        <v>8</v>
      </c>
      <c r="R37" s="10"/>
    </row>
    <row r="38" spans="1:18" ht="24.75" customHeight="1">
      <c r="A38" s="2" t="s">
        <v>102</v>
      </c>
      <c r="B38" s="2" t="s">
        <v>50</v>
      </c>
      <c r="C38" s="2" t="s">
        <v>85</v>
      </c>
      <c r="D38" s="2" t="s">
        <v>86</v>
      </c>
      <c r="E38" s="2" t="s">
        <v>103</v>
      </c>
      <c r="F38" s="2" t="s">
        <v>26</v>
      </c>
      <c r="G38" s="3">
        <v>80.52</v>
      </c>
      <c r="H38" s="3">
        <v>80.52</v>
      </c>
      <c r="I38" s="6"/>
      <c r="J38" s="6"/>
      <c r="K38" s="6"/>
      <c r="L38" s="3">
        <v>80.52</v>
      </c>
      <c r="M38" s="7">
        <v>48.312</v>
      </c>
      <c r="N38" s="6">
        <v>83</v>
      </c>
      <c r="O38" s="6">
        <v>33.2</v>
      </c>
      <c r="P38" s="6">
        <f t="shared" si="1"/>
        <v>81.512</v>
      </c>
      <c r="Q38" s="2">
        <v>9</v>
      </c>
      <c r="R38" s="8"/>
    </row>
    <row r="39" spans="1:18" ht="24.75" customHeight="1">
      <c r="A39" s="2" t="s">
        <v>104</v>
      </c>
      <c r="B39" s="2" t="s">
        <v>50</v>
      </c>
      <c r="C39" s="2" t="s">
        <v>85</v>
      </c>
      <c r="D39" s="2" t="s">
        <v>86</v>
      </c>
      <c r="E39" s="2" t="s">
        <v>105</v>
      </c>
      <c r="F39" s="2" t="s">
        <v>26</v>
      </c>
      <c r="G39" s="3">
        <v>81.96</v>
      </c>
      <c r="H39" s="3">
        <v>81.96</v>
      </c>
      <c r="I39" s="6"/>
      <c r="J39" s="6"/>
      <c r="K39" s="6"/>
      <c r="L39" s="3">
        <v>81.96</v>
      </c>
      <c r="M39" s="7">
        <f>L39*0.6</f>
        <v>49.175999999999995</v>
      </c>
      <c r="N39" s="6">
        <v>80.6</v>
      </c>
      <c r="O39" s="6">
        <v>32.24</v>
      </c>
      <c r="P39" s="6">
        <f t="shared" si="1"/>
        <v>81.416</v>
      </c>
      <c r="Q39" s="2">
        <v>10</v>
      </c>
      <c r="R39" s="8"/>
    </row>
    <row r="40" spans="1:18" ht="24.75" customHeight="1">
      <c r="A40" s="2" t="s">
        <v>106</v>
      </c>
      <c r="B40" s="2" t="s">
        <v>50</v>
      </c>
      <c r="C40" s="2" t="s">
        <v>85</v>
      </c>
      <c r="D40" s="2" t="s">
        <v>86</v>
      </c>
      <c r="E40" s="2" t="s">
        <v>107</v>
      </c>
      <c r="F40" s="2" t="s">
        <v>26</v>
      </c>
      <c r="G40" s="3">
        <v>81.58</v>
      </c>
      <c r="H40" s="3">
        <v>81.58</v>
      </c>
      <c r="I40" s="6"/>
      <c r="J40" s="6"/>
      <c r="K40" s="6"/>
      <c r="L40" s="3">
        <v>81.58</v>
      </c>
      <c r="M40" s="7">
        <f>L40*0.6</f>
        <v>48.948</v>
      </c>
      <c r="N40" s="6">
        <v>80.1</v>
      </c>
      <c r="O40" s="6">
        <v>32.04</v>
      </c>
      <c r="P40" s="6">
        <f t="shared" si="1"/>
        <v>80.988</v>
      </c>
      <c r="Q40" s="2">
        <v>11</v>
      </c>
      <c r="R40" s="8"/>
    </row>
    <row r="41" spans="1:18" ht="24.75" customHeight="1">
      <c r="A41" s="2" t="s">
        <v>108</v>
      </c>
      <c r="B41" s="2" t="s">
        <v>50</v>
      </c>
      <c r="C41" s="2" t="s">
        <v>85</v>
      </c>
      <c r="D41" s="2" t="s">
        <v>86</v>
      </c>
      <c r="E41" s="2" t="s">
        <v>109</v>
      </c>
      <c r="F41" s="2" t="s">
        <v>26</v>
      </c>
      <c r="G41" s="3">
        <v>76.7</v>
      </c>
      <c r="H41" s="3">
        <v>76.7</v>
      </c>
      <c r="I41" s="6"/>
      <c r="J41" s="6"/>
      <c r="K41" s="6"/>
      <c r="L41" s="3">
        <v>76.7</v>
      </c>
      <c r="M41" s="7">
        <f>L41*0.6</f>
        <v>46.02</v>
      </c>
      <c r="N41" s="6">
        <v>79.8</v>
      </c>
      <c r="O41" s="6">
        <v>31.92</v>
      </c>
      <c r="P41" s="6">
        <f t="shared" si="1"/>
        <v>77.94</v>
      </c>
      <c r="Q41" s="2">
        <v>12</v>
      </c>
      <c r="R41" s="11"/>
    </row>
    <row r="42" spans="1:18" ht="24.75" customHeight="1">
      <c r="A42" s="2" t="s">
        <v>110</v>
      </c>
      <c r="B42" s="2" t="s">
        <v>111</v>
      </c>
      <c r="C42" s="2">
        <v>9010501</v>
      </c>
      <c r="D42" s="2" t="s">
        <v>112</v>
      </c>
      <c r="E42" s="2" t="s">
        <v>113</v>
      </c>
      <c r="F42" s="2" t="s">
        <v>26</v>
      </c>
      <c r="G42" s="3">
        <v>82.72</v>
      </c>
      <c r="H42" s="3">
        <v>82.72</v>
      </c>
      <c r="I42" s="6"/>
      <c r="J42" s="6"/>
      <c r="K42" s="6"/>
      <c r="L42" s="3">
        <f aca="true" t="shared" si="2" ref="L42:L51">H42+K42</f>
        <v>82.72</v>
      </c>
      <c r="M42" s="7">
        <f aca="true" t="shared" si="3" ref="M42:M51">L42*0.6</f>
        <v>49.632</v>
      </c>
      <c r="N42" s="6">
        <v>85.4</v>
      </c>
      <c r="O42" s="6">
        <v>34.16</v>
      </c>
      <c r="P42" s="6">
        <v>83.79</v>
      </c>
      <c r="Q42" s="2">
        <v>1</v>
      </c>
      <c r="R42" s="12"/>
    </row>
    <row r="43" spans="1:18" ht="24.75" customHeight="1">
      <c r="A43" s="2" t="s">
        <v>114</v>
      </c>
      <c r="B43" s="2" t="s">
        <v>111</v>
      </c>
      <c r="C43" s="2">
        <v>9010501</v>
      </c>
      <c r="D43" s="2" t="s">
        <v>112</v>
      </c>
      <c r="E43" s="2" t="s">
        <v>115</v>
      </c>
      <c r="F43" s="2" t="s">
        <v>26</v>
      </c>
      <c r="G43" s="3">
        <v>81.74</v>
      </c>
      <c r="H43" s="3">
        <v>81.74</v>
      </c>
      <c r="I43" s="6"/>
      <c r="J43" s="6"/>
      <c r="K43" s="6"/>
      <c r="L43" s="3">
        <f t="shared" si="2"/>
        <v>81.74</v>
      </c>
      <c r="M43" s="7">
        <f t="shared" si="3"/>
        <v>49.044</v>
      </c>
      <c r="N43" s="6">
        <v>80.9</v>
      </c>
      <c r="O43" s="6">
        <v>32.36</v>
      </c>
      <c r="P43" s="6">
        <v>81.4</v>
      </c>
      <c r="Q43" s="2">
        <v>2</v>
      </c>
      <c r="R43" s="12"/>
    </row>
    <row r="44" spans="1:18" ht="24.75" customHeight="1">
      <c r="A44" s="2" t="s">
        <v>116</v>
      </c>
      <c r="B44" s="2" t="s">
        <v>111</v>
      </c>
      <c r="C44" s="2">
        <v>9010501</v>
      </c>
      <c r="D44" s="2" t="s">
        <v>112</v>
      </c>
      <c r="E44" s="2" t="s">
        <v>117</v>
      </c>
      <c r="F44" s="2" t="s">
        <v>26</v>
      </c>
      <c r="G44" s="3">
        <v>82.18</v>
      </c>
      <c r="H44" s="3">
        <v>82.18</v>
      </c>
      <c r="I44" s="6"/>
      <c r="J44" s="6"/>
      <c r="K44" s="6"/>
      <c r="L44" s="3">
        <f t="shared" si="2"/>
        <v>82.18</v>
      </c>
      <c r="M44" s="7">
        <f t="shared" si="3"/>
        <v>49.308</v>
      </c>
      <c r="N44" s="6">
        <v>0.6</v>
      </c>
      <c r="O44" s="6">
        <v>0.24</v>
      </c>
      <c r="P44" s="6">
        <v>49.55</v>
      </c>
      <c r="Q44" s="2">
        <v>3</v>
      </c>
      <c r="R44" s="11"/>
    </row>
    <row r="45" spans="1:18" ht="24.75" customHeight="1">
      <c r="A45" s="2" t="s">
        <v>118</v>
      </c>
      <c r="B45" s="2" t="s">
        <v>111</v>
      </c>
      <c r="C45" s="2" t="s">
        <v>119</v>
      </c>
      <c r="D45" s="2" t="s">
        <v>33</v>
      </c>
      <c r="E45" s="15" t="s">
        <v>120</v>
      </c>
      <c r="F45" s="2" t="s">
        <v>26</v>
      </c>
      <c r="G45" s="3">
        <v>83.98</v>
      </c>
      <c r="H45" s="3">
        <v>83.98</v>
      </c>
      <c r="I45" s="6"/>
      <c r="J45" s="6"/>
      <c r="K45" s="6"/>
      <c r="L45" s="3">
        <f t="shared" si="2"/>
        <v>83.98</v>
      </c>
      <c r="M45" s="7">
        <f t="shared" si="3"/>
        <v>50.388</v>
      </c>
      <c r="N45" s="6">
        <v>85.4</v>
      </c>
      <c r="O45" s="6">
        <v>34.16</v>
      </c>
      <c r="P45" s="6">
        <v>84.55</v>
      </c>
      <c r="Q45" s="2">
        <v>1</v>
      </c>
      <c r="R45" s="10"/>
    </row>
    <row r="46" spans="1:18" ht="24.75" customHeight="1">
      <c r="A46" s="2" t="s">
        <v>121</v>
      </c>
      <c r="B46" s="2" t="s">
        <v>111</v>
      </c>
      <c r="C46" s="2" t="s">
        <v>119</v>
      </c>
      <c r="D46" s="2" t="s">
        <v>33</v>
      </c>
      <c r="E46" s="2" t="s">
        <v>122</v>
      </c>
      <c r="F46" s="2" t="s">
        <v>26</v>
      </c>
      <c r="G46" s="3">
        <v>85.56</v>
      </c>
      <c r="H46" s="3">
        <v>85.56</v>
      </c>
      <c r="I46" s="6"/>
      <c r="J46" s="6"/>
      <c r="K46" s="6"/>
      <c r="L46" s="3">
        <f t="shared" si="2"/>
        <v>85.56</v>
      </c>
      <c r="M46" s="7">
        <f t="shared" si="3"/>
        <v>51.336</v>
      </c>
      <c r="N46" s="6">
        <v>81.1</v>
      </c>
      <c r="O46" s="6">
        <v>32.44</v>
      </c>
      <c r="P46" s="6">
        <v>83.78</v>
      </c>
      <c r="Q46" s="2">
        <v>2</v>
      </c>
      <c r="R46" s="8"/>
    </row>
    <row r="47" spans="1:18" ht="24.75" customHeight="1">
      <c r="A47" s="2" t="s">
        <v>123</v>
      </c>
      <c r="B47" s="2" t="s">
        <v>124</v>
      </c>
      <c r="C47" s="2">
        <v>9010401</v>
      </c>
      <c r="D47" s="2" t="s">
        <v>33</v>
      </c>
      <c r="E47" s="15" t="s">
        <v>125</v>
      </c>
      <c r="F47" s="2" t="s">
        <v>26</v>
      </c>
      <c r="G47" s="3">
        <v>85.72</v>
      </c>
      <c r="H47" s="3">
        <v>85.72</v>
      </c>
      <c r="I47" s="6"/>
      <c r="J47" s="6"/>
      <c r="K47" s="6"/>
      <c r="L47" s="3">
        <f t="shared" si="2"/>
        <v>85.72</v>
      </c>
      <c r="M47" s="7">
        <f t="shared" si="3"/>
        <v>51.431999999999995</v>
      </c>
      <c r="N47" s="6">
        <v>82.6</v>
      </c>
      <c r="O47" s="6">
        <v>33.04</v>
      </c>
      <c r="P47" s="6">
        <v>84.47</v>
      </c>
      <c r="Q47" s="2">
        <v>1</v>
      </c>
      <c r="R47" s="8"/>
    </row>
    <row r="48" spans="1:18" ht="24.75" customHeight="1">
      <c r="A48" s="2" t="s">
        <v>126</v>
      </c>
      <c r="B48" s="2" t="s">
        <v>124</v>
      </c>
      <c r="C48" s="2">
        <v>9010401</v>
      </c>
      <c r="D48" s="2" t="s">
        <v>33</v>
      </c>
      <c r="E48" s="2" t="s">
        <v>127</v>
      </c>
      <c r="F48" s="2" t="s">
        <v>26</v>
      </c>
      <c r="G48" s="3">
        <v>81.5</v>
      </c>
      <c r="H48" s="3">
        <v>81.5</v>
      </c>
      <c r="I48" s="6"/>
      <c r="J48" s="6"/>
      <c r="K48" s="6"/>
      <c r="L48" s="3">
        <f t="shared" si="2"/>
        <v>81.5</v>
      </c>
      <c r="M48" s="7">
        <f t="shared" si="3"/>
        <v>48.9</v>
      </c>
      <c r="N48" s="6">
        <v>86.3</v>
      </c>
      <c r="O48" s="6">
        <v>34.52</v>
      </c>
      <c r="P48" s="6">
        <v>83.42</v>
      </c>
      <c r="Q48" s="2">
        <v>2</v>
      </c>
      <c r="R48" s="8"/>
    </row>
    <row r="49" spans="1:18" ht="24.75" customHeight="1">
      <c r="A49" s="2" t="s">
        <v>128</v>
      </c>
      <c r="B49" s="2" t="s">
        <v>124</v>
      </c>
      <c r="C49" s="2">
        <v>9010401</v>
      </c>
      <c r="D49" s="2" t="s">
        <v>33</v>
      </c>
      <c r="E49" s="15" t="s">
        <v>129</v>
      </c>
      <c r="F49" s="2" t="s">
        <v>26</v>
      </c>
      <c r="G49" s="3">
        <v>81.8</v>
      </c>
      <c r="H49" s="3">
        <v>81.8</v>
      </c>
      <c r="I49" s="6"/>
      <c r="J49" s="6"/>
      <c r="K49" s="6"/>
      <c r="L49" s="3">
        <f t="shared" si="2"/>
        <v>81.8</v>
      </c>
      <c r="M49" s="7">
        <f t="shared" si="3"/>
        <v>49.08</v>
      </c>
      <c r="N49" s="6">
        <v>83.1</v>
      </c>
      <c r="O49" s="6">
        <v>33.24</v>
      </c>
      <c r="P49" s="6">
        <v>82.32</v>
      </c>
      <c r="Q49" s="2">
        <v>3</v>
      </c>
      <c r="R49" s="11"/>
    </row>
    <row r="50" spans="1:18" ht="24.75" customHeight="1">
      <c r="A50" s="2" t="s">
        <v>130</v>
      </c>
      <c r="B50" s="2" t="s">
        <v>124</v>
      </c>
      <c r="C50" s="2" t="s">
        <v>131</v>
      </c>
      <c r="D50" s="2" t="s">
        <v>24</v>
      </c>
      <c r="E50" s="2" t="s">
        <v>132</v>
      </c>
      <c r="F50" s="2" t="s">
        <v>26</v>
      </c>
      <c r="G50" s="3">
        <v>83.44</v>
      </c>
      <c r="H50" s="3">
        <v>83.44</v>
      </c>
      <c r="I50" s="6"/>
      <c r="J50" s="6"/>
      <c r="K50" s="6"/>
      <c r="L50" s="3">
        <f t="shared" si="2"/>
        <v>83.44</v>
      </c>
      <c r="M50" s="7">
        <f t="shared" si="3"/>
        <v>50.064</v>
      </c>
      <c r="N50" s="6">
        <v>82.1</v>
      </c>
      <c r="O50" s="6">
        <v>32.84</v>
      </c>
      <c r="P50" s="6">
        <v>82.9</v>
      </c>
      <c r="Q50" s="2">
        <v>1</v>
      </c>
      <c r="R50" s="12"/>
    </row>
    <row r="51" spans="1:18" ht="24.75" customHeight="1">
      <c r="A51" s="2" t="s">
        <v>133</v>
      </c>
      <c r="B51" s="2" t="s">
        <v>124</v>
      </c>
      <c r="C51" s="2" t="s">
        <v>131</v>
      </c>
      <c r="D51" s="2" t="s">
        <v>24</v>
      </c>
      <c r="E51" s="2" t="s">
        <v>134</v>
      </c>
      <c r="F51" s="2" t="s">
        <v>26</v>
      </c>
      <c r="G51" s="3">
        <v>83.24</v>
      </c>
      <c r="H51" s="3">
        <v>83.24</v>
      </c>
      <c r="I51" s="6"/>
      <c r="J51" s="6"/>
      <c r="K51" s="6"/>
      <c r="L51" s="3">
        <f t="shared" si="2"/>
        <v>83.24</v>
      </c>
      <c r="M51" s="7">
        <f t="shared" si="3"/>
        <v>49.943999999999996</v>
      </c>
      <c r="N51" s="6">
        <v>82</v>
      </c>
      <c r="O51" s="6">
        <v>32.8</v>
      </c>
      <c r="P51" s="6">
        <v>82.74</v>
      </c>
      <c r="Q51" s="2">
        <v>2</v>
      </c>
      <c r="R51" s="12"/>
    </row>
    <row r="52" spans="1:18" ht="24.75" customHeight="1">
      <c r="A52" s="2" t="s">
        <v>135</v>
      </c>
      <c r="B52" s="2" t="s">
        <v>124</v>
      </c>
      <c r="C52" s="2" t="s">
        <v>131</v>
      </c>
      <c r="D52" s="2" t="s">
        <v>24</v>
      </c>
      <c r="E52" s="2" t="s">
        <v>136</v>
      </c>
      <c r="F52" s="2" t="s">
        <v>26</v>
      </c>
      <c r="G52" s="3">
        <v>80.6</v>
      </c>
      <c r="H52" s="3">
        <v>80.6</v>
      </c>
      <c r="I52" s="6"/>
      <c r="J52" s="6"/>
      <c r="K52" s="6"/>
      <c r="L52" s="3">
        <v>80.6</v>
      </c>
      <c r="M52" s="7">
        <v>48.36</v>
      </c>
      <c r="N52" s="6">
        <v>78</v>
      </c>
      <c r="O52" s="6">
        <v>31.2</v>
      </c>
      <c r="P52" s="6">
        <v>79.56</v>
      </c>
      <c r="Q52" s="2">
        <v>3</v>
      </c>
      <c r="R52" s="12"/>
    </row>
    <row r="53" spans="1:18" ht="24.75" customHeight="1">
      <c r="A53" s="4" t="s">
        <v>137</v>
      </c>
      <c r="B53" s="5" t="s">
        <v>138</v>
      </c>
      <c r="C53" s="4" t="s">
        <v>139</v>
      </c>
      <c r="D53" s="4" t="s">
        <v>140</v>
      </c>
      <c r="E53" s="5" t="s">
        <v>141</v>
      </c>
      <c r="F53" s="5" t="s">
        <v>142</v>
      </c>
      <c r="G53" s="3">
        <v>70.24</v>
      </c>
      <c r="H53" s="3">
        <v>70.24</v>
      </c>
      <c r="I53" s="8"/>
      <c r="J53" s="8"/>
      <c r="K53" s="8"/>
      <c r="L53" s="6">
        <v>70.24</v>
      </c>
      <c r="M53" s="6">
        <f aca="true" t="shared" si="4" ref="M53:M79">L53*0.6</f>
        <v>42.144</v>
      </c>
      <c r="N53" s="6">
        <v>86.2</v>
      </c>
      <c r="O53" s="6">
        <v>34.48</v>
      </c>
      <c r="P53" s="9">
        <f>M53+O53</f>
        <v>76.624</v>
      </c>
      <c r="Q53" s="8">
        <v>1</v>
      </c>
      <c r="R53" s="13"/>
    </row>
    <row r="54" spans="1:18" ht="24.75" customHeight="1">
      <c r="A54" s="4" t="s">
        <v>143</v>
      </c>
      <c r="B54" s="5" t="s">
        <v>138</v>
      </c>
      <c r="C54" s="4" t="s">
        <v>139</v>
      </c>
      <c r="D54" s="4" t="s">
        <v>140</v>
      </c>
      <c r="E54" s="5" t="s">
        <v>144</v>
      </c>
      <c r="F54" s="5" t="s">
        <v>142</v>
      </c>
      <c r="G54" s="3">
        <v>58.82</v>
      </c>
      <c r="H54" s="3">
        <v>58.82</v>
      </c>
      <c r="I54" s="8"/>
      <c r="J54" s="8"/>
      <c r="K54" s="8"/>
      <c r="L54" s="6">
        <v>58.82</v>
      </c>
      <c r="M54" s="6">
        <f t="shared" si="4"/>
        <v>35.292</v>
      </c>
      <c r="N54" s="6">
        <v>86.6</v>
      </c>
      <c r="O54" s="6">
        <v>34.64</v>
      </c>
      <c r="P54" s="9">
        <f>M54+O54</f>
        <v>69.932</v>
      </c>
      <c r="Q54" s="8">
        <v>2</v>
      </c>
      <c r="R54" s="13"/>
    </row>
    <row r="55" spans="1:18" ht="24.75" customHeight="1">
      <c r="A55" s="4" t="s">
        <v>145</v>
      </c>
      <c r="B55" s="5" t="s">
        <v>146</v>
      </c>
      <c r="C55" s="4" t="s">
        <v>147</v>
      </c>
      <c r="D55" s="4" t="s">
        <v>148</v>
      </c>
      <c r="E55" s="5" t="s">
        <v>149</v>
      </c>
      <c r="F55" s="5" t="s">
        <v>26</v>
      </c>
      <c r="G55" s="3" t="s">
        <v>150</v>
      </c>
      <c r="H55" s="3" t="str">
        <f aca="true" t="shared" si="5" ref="H55:H79">G55</f>
        <v>87.60</v>
      </c>
      <c r="I55" s="8"/>
      <c r="J55" s="8"/>
      <c r="K55" s="8"/>
      <c r="L55" s="6">
        <f aca="true" t="shared" si="6" ref="L55:L79">(G55+K55)</f>
        <v>87.6</v>
      </c>
      <c r="M55" s="6">
        <f t="shared" si="4"/>
        <v>52.559999999999995</v>
      </c>
      <c r="N55" s="6">
        <v>86.6</v>
      </c>
      <c r="O55" s="6">
        <f aca="true" t="shared" si="7" ref="O55:O79">N55*0.4</f>
        <v>34.64</v>
      </c>
      <c r="P55" s="9">
        <f aca="true" t="shared" si="8" ref="P55:P79">SUM(M55,O55)</f>
        <v>87.19999999999999</v>
      </c>
      <c r="Q55" s="8">
        <v>1</v>
      </c>
      <c r="R55" s="14"/>
    </row>
    <row r="56" spans="1:18" ht="24.75" customHeight="1">
      <c r="A56" s="4" t="s">
        <v>151</v>
      </c>
      <c r="B56" s="5" t="s">
        <v>146</v>
      </c>
      <c r="C56" s="4" t="s">
        <v>147</v>
      </c>
      <c r="D56" s="4" t="s">
        <v>148</v>
      </c>
      <c r="E56" s="5" t="s">
        <v>152</v>
      </c>
      <c r="F56" s="5" t="s">
        <v>26</v>
      </c>
      <c r="G56" s="3" t="s">
        <v>153</v>
      </c>
      <c r="H56" s="3" t="str">
        <f t="shared" si="5"/>
        <v>86.54</v>
      </c>
      <c r="I56" s="8"/>
      <c r="J56" s="8"/>
      <c r="K56" s="8"/>
      <c r="L56" s="6">
        <f t="shared" si="6"/>
        <v>86.54</v>
      </c>
      <c r="M56" s="6">
        <f t="shared" si="4"/>
        <v>51.924</v>
      </c>
      <c r="N56" s="6">
        <v>85.1</v>
      </c>
      <c r="O56" s="6">
        <f t="shared" si="7"/>
        <v>34.04</v>
      </c>
      <c r="P56" s="9">
        <f t="shared" si="8"/>
        <v>85.964</v>
      </c>
      <c r="Q56" s="8">
        <v>2</v>
      </c>
      <c r="R56" s="14"/>
    </row>
    <row r="57" spans="1:18" ht="24.75" customHeight="1">
      <c r="A57" s="4" t="s">
        <v>154</v>
      </c>
      <c r="B57" s="5" t="s">
        <v>146</v>
      </c>
      <c r="C57" s="4" t="s">
        <v>147</v>
      </c>
      <c r="D57" s="4" t="s">
        <v>148</v>
      </c>
      <c r="E57" s="5" t="s">
        <v>155</v>
      </c>
      <c r="F57" s="5" t="s">
        <v>26</v>
      </c>
      <c r="G57" s="3" t="s">
        <v>156</v>
      </c>
      <c r="H57" s="3" t="str">
        <f t="shared" si="5"/>
        <v>85.12</v>
      </c>
      <c r="I57" s="8"/>
      <c r="J57" s="8"/>
      <c r="K57" s="8"/>
      <c r="L57" s="6">
        <f t="shared" si="6"/>
        <v>85.12</v>
      </c>
      <c r="M57" s="6">
        <f t="shared" si="4"/>
        <v>51.072</v>
      </c>
      <c r="N57" s="6">
        <v>83.8</v>
      </c>
      <c r="O57" s="6">
        <f t="shared" si="7"/>
        <v>33.52</v>
      </c>
      <c r="P57" s="9">
        <f t="shared" si="8"/>
        <v>84.59200000000001</v>
      </c>
      <c r="Q57" s="8">
        <v>3</v>
      </c>
      <c r="R57" s="14"/>
    </row>
    <row r="58" spans="1:18" ht="24.75" customHeight="1">
      <c r="A58" s="4" t="s">
        <v>157</v>
      </c>
      <c r="B58" s="5" t="s">
        <v>146</v>
      </c>
      <c r="C58" s="4" t="s">
        <v>158</v>
      </c>
      <c r="D58" s="4" t="s">
        <v>148</v>
      </c>
      <c r="E58" s="5" t="s">
        <v>159</v>
      </c>
      <c r="F58" s="5" t="s">
        <v>26</v>
      </c>
      <c r="G58" s="3" t="s">
        <v>160</v>
      </c>
      <c r="H58" s="3" t="str">
        <f t="shared" si="5"/>
        <v>79.92</v>
      </c>
      <c r="I58" s="8"/>
      <c r="J58" s="8"/>
      <c r="K58" s="8"/>
      <c r="L58" s="6">
        <f t="shared" si="6"/>
        <v>79.92</v>
      </c>
      <c r="M58" s="6">
        <f t="shared" si="4"/>
        <v>47.952</v>
      </c>
      <c r="N58" s="6">
        <v>86.8</v>
      </c>
      <c r="O58" s="6">
        <f t="shared" si="7"/>
        <v>34.72</v>
      </c>
      <c r="P58" s="9">
        <f t="shared" si="8"/>
        <v>82.672</v>
      </c>
      <c r="Q58" s="8">
        <v>1</v>
      </c>
      <c r="R58" s="14"/>
    </row>
    <row r="59" spans="1:18" ht="24.75" customHeight="1">
      <c r="A59" s="4" t="s">
        <v>161</v>
      </c>
      <c r="B59" s="5" t="s">
        <v>146</v>
      </c>
      <c r="C59" s="4" t="s">
        <v>158</v>
      </c>
      <c r="D59" s="4" t="s">
        <v>148</v>
      </c>
      <c r="E59" s="5" t="s">
        <v>162</v>
      </c>
      <c r="F59" s="5" t="s">
        <v>26</v>
      </c>
      <c r="G59" s="3" t="s">
        <v>163</v>
      </c>
      <c r="H59" s="3" t="str">
        <f t="shared" si="5"/>
        <v>79.56</v>
      </c>
      <c r="I59" s="8"/>
      <c r="J59" s="8"/>
      <c r="K59" s="8"/>
      <c r="L59" s="6">
        <f t="shared" si="6"/>
        <v>79.56</v>
      </c>
      <c r="M59" s="6">
        <f t="shared" si="4"/>
        <v>47.736</v>
      </c>
      <c r="N59" s="6">
        <v>80.6</v>
      </c>
      <c r="O59" s="6">
        <f t="shared" si="7"/>
        <v>32.24</v>
      </c>
      <c r="P59" s="9">
        <f t="shared" si="8"/>
        <v>79.976</v>
      </c>
      <c r="Q59" s="8">
        <v>2</v>
      </c>
      <c r="R59" s="14"/>
    </row>
    <row r="60" spans="1:18" ht="24.75" customHeight="1">
      <c r="A60" s="4" t="s">
        <v>164</v>
      </c>
      <c r="B60" s="5" t="s">
        <v>146</v>
      </c>
      <c r="C60" s="4" t="s">
        <v>158</v>
      </c>
      <c r="D60" s="4" t="s">
        <v>148</v>
      </c>
      <c r="E60" s="5" t="s">
        <v>165</v>
      </c>
      <c r="F60" s="5" t="s">
        <v>26</v>
      </c>
      <c r="G60" s="3" t="s">
        <v>166</v>
      </c>
      <c r="H60" s="3" t="str">
        <f t="shared" si="5"/>
        <v>77.90</v>
      </c>
      <c r="I60" s="8"/>
      <c r="J60" s="8"/>
      <c r="K60" s="8"/>
      <c r="L60" s="6">
        <f t="shared" si="6"/>
        <v>77.9</v>
      </c>
      <c r="M60" s="6">
        <f t="shared" si="4"/>
        <v>46.74</v>
      </c>
      <c r="N60" s="6">
        <v>76.8</v>
      </c>
      <c r="O60" s="6">
        <f t="shared" si="7"/>
        <v>30.72</v>
      </c>
      <c r="P60" s="9">
        <f t="shared" si="8"/>
        <v>77.46000000000001</v>
      </c>
      <c r="Q60" s="8">
        <v>3</v>
      </c>
      <c r="R60" s="14"/>
    </row>
    <row r="61" spans="1:18" ht="24.75" customHeight="1">
      <c r="A61" s="4" t="s">
        <v>167</v>
      </c>
      <c r="B61" s="5" t="s">
        <v>146</v>
      </c>
      <c r="C61" s="4" t="s">
        <v>168</v>
      </c>
      <c r="D61" s="4" t="s">
        <v>169</v>
      </c>
      <c r="E61" s="5" t="s">
        <v>170</v>
      </c>
      <c r="F61" s="5" t="s">
        <v>26</v>
      </c>
      <c r="G61" s="3" t="s">
        <v>171</v>
      </c>
      <c r="H61" s="3" t="str">
        <f t="shared" si="5"/>
        <v>84.80</v>
      </c>
      <c r="I61" s="8"/>
      <c r="J61" s="8"/>
      <c r="K61" s="8"/>
      <c r="L61" s="6">
        <f t="shared" si="6"/>
        <v>84.8</v>
      </c>
      <c r="M61" s="6">
        <f t="shared" si="4"/>
        <v>50.879999999999995</v>
      </c>
      <c r="N61" s="6">
        <v>84.8</v>
      </c>
      <c r="O61" s="6">
        <f t="shared" si="7"/>
        <v>33.92</v>
      </c>
      <c r="P61" s="9">
        <f t="shared" si="8"/>
        <v>84.8</v>
      </c>
      <c r="Q61" s="8">
        <v>1</v>
      </c>
      <c r="R61" s="14"/>
    </row>
    <row r="62" spans="1:18" ht="24.75" customHeight="1">
      <c r="A62" s="4" t="s">
        <v>172</v>
      </c>
      <c r="B62" s="5" t="s">
        <v>146</v>
      </c>
      <c r="C62" s="4" t="s">
        <v>168</v>
      </c>
      <c r="D62" s="4" t="s">
        <v>169</v>
      </c>
      <c r="E62" s="5" t="s">
        <v>173</v>
      </c>
      <c r="F62" s="5" t="s">
        <v>26</v>
      </c>
      <c r="G62" s="3" t="s">
        <v>156</v>
      </c>
      <c r="H62" s="3" t="str">
        <f t="shared" si="5"/>
        <v>85.12</v>
      </c>
      <c r="I62" s="8"/>
      <c r="J62" s="8"/>
      <c r="K62" s="8"/>
      <c r="L62" s="6">
        <f t="shared" si="6"/>
        <v>85.12</v>
      </c>
      <c r="M62" s="6">
        <f t="shared" si="4"/>
        <v>51.072</v>
      </c>
      <c r="N62" s="6">
        <v>82.2</v>
      </c>
      <c r="O62" s="6">
        <f t="shared" si="7"/>
        <v>32.88</v>
      </c>
      <c r="P62" s="9">
        <f t="shared" si="8"/>
        <v>83.952</v>
      </c>
      <c r="Q62" s="8">
        <v>2</v>
      </c>
      <c r="R62" s="14"/>
    </row>
    <row r="63" spans="1:18" ht="24.75" customHeight="1">
      <c r="A63" s="4" t="s">
        <v>174</v>
      </c>
      <c r="B63" s="5" t="s">
        <v>146</v>
      </c>
      <c r="C63" s="4" t="s">
        <v>168</v>
      </c>
      <c r="D63" s="4" t="s">
        <v>169</v>
      </c>
      <c r="E63" s="5" t="s">
        <v>175</v>
      </c>
      <c r="F63" s="5" t="s">
        <v>26</v>
      </c>
      <c r="G63" s="3" t="s">
        <v>176</v>
      </c>
      <c r="H63" s="3" t="str">
        <f t="shared" si="5"/>
        <v>82.70</v>
      </c>
      <c r="I63" s="8"/>
      <c r="J63" s="8"/>
      <c r="K63" s="8"/>
      <c r="L63" s="6">
        <f t="shared" si="6"/>
        <v>82.7</v>
      </c>
      <c r="M63" s="6">
        <f t="shared" si="4"/>
        <v>49.62</v>
      </c>
      <c r="N63" s="6">
        <v>85</v>
      </c>
      <c r="O63" s="6">
        <f t="shared" si="7"/>
        <v>34</v>
      </c>
      <c r="P63" s="9">
        <f t="shared" si="8"/>
        <v>83.62</v>
      </c>
      <c r="Q63" s="8">
        <v>3</v>
      </c>
      <c r="R63" s="14"/>
    </row>
    <row r="64" spans="1:18" ht="24.75" customHeight="1">
      <c r="A64" s="4" t="s">
        <v>177</v>
      </c>
      <c r="B64" s="5" t="s">
        <v>146</v>
      </c>
      <c r="C64" s="4" t="s">
        <v>168</v>
      </c>
      <c r="D64" s="4" t="s">
        <v>169</v>
      </c>
      <c r="E64" s="5" t="s">
        <v>178</v>
      </c>
      <c r="F64" s="5" t="s">
        <v>26</v>
      </c>
      <c r="G64" s="3" t="s">
        <v>179</v>
      </c>
      <c r="H64" s="3" t="str">
        <f t="shared" si="5"/>
        <v>83.54</v>
      </c>
      <c r="I64" s="8"/>
      <c r="J64" s="8"/>
      <c r="K64" s="8"/>
      <c r="L64" s="6">
        <f t="shared" si="6"/>
        <v>83.54</v>
      </c>
      <c r="M64" s="6">
        <f t="shared" si="4"/>
        <v>50.124</v>
      </c>
      <c r="N64" s="6">
        <v>82.2</v>
      </c>
      <c r="O64" s="6">
        <f t="shared" si="7"/>
        <v>32.88</v>
      </c>
      <c r="P64" s="9">
        <f t="shared" si="8"/>
        <v>83.004</v>
      </c>
      <c r="Q64" s="8">
        <v>4</v>
      </c>
      <c r="R64" s="14"/>
    </row>
    <row r="65" spans="1:18" ht="24.75" customHeight="1">
      <c r="A65" s="4" t="s">
        <v>180</v>
      </c>
      <c r="B65" s="5" t="s">
        <v>146</v>
      </c>
      <c r="C65" s="4" t="s">
        <v>181</v>
      </c>
      <c r="D65" s="4" t="s">
        <v>182</v>
      </c>
      <c r="E65" s="5" t="s">
        <v>183</v>
      </c>
      <c r="F65" s="5" t="s">
        <v>26</v>
      </c>
      <c r="G65" s="3" t="s">
        <v>184</v>
      </c>
      <c r="H65" s="3" t="str">
        <f t="shared" si="5"/>
        <v>84.06</v>
      </c>
      <c r="I65" s="8"/>
      <c r="J65" s="8"/>
      <c r="K65" s="8"/>
      <c r="L65" s="6">
        <f t="shared" si="6"/>
        <v>84.06</v>
      </c>
      <c r="M65" s="6">
        <f t="shared" si="4"/>
        <v>50.436</v>
      </c>
      <c r="N65" s="6">
        <v>82.2</v>
      </c>
      <c r="O65" s="6">
        <f t="shared" si="7"/>
        <v>32.88</v>
      </c>
      <c r="P65" s="9">
        <f t="shared" si="8"/>
        <v>83.316</v>
      </c>
      <c r="Q65" s="8">
        <v>1</v>
      </c>
      <c r="R65" s="14"/>
    </row>
    <row r="66" spans="1:18" ht="24.75" customHeight="1">
      <c r="A66" s="4" t="s">
        <v>185</v>
      </c>
      <c r="B66" s="5" t="s">
        <v>146</v>
      </c>
      <c r="C66" s="4" t="s">
        <v>181</v>
      </c>
      <c r="D66" s="4" t="s">
        <v>182</v>
      </c>
      <c r="E66" s="5" t="s">
        <v>186</v>
      </c>
      <c r="F66" s="5" t="s">
        <v>26</v>
      </c>
      <c r="G66" s="3" t="s">
        <v>187</v>
      </c>
      <c r="H66" s="3" t="str">
        <f t="shared" si="5"/>
        <v>79.12</v>
      </c>
      <c r="I66" s="8"/>
      <c r="J66" s="8"/>
      <c r="K66" s="8"/>
      <c r="L66" s="6">
        <f t="shared" si="6"/>
        <v>79.12</v>
      </c>
      <c r="M66" s="6">
        <f t="shared" si="4"/>
        <v>47.472</v>
      </c>
      <c r="N66" s="6">
        <v>80.4</v>
      </c>
      <c r="O66" s="6">
        <f t="shared" si="7"/>
        <v>32.160000000000004</v>
      </c>
      <c r="P66" s="9">
        <f t="shared" si="8"/>
        <v>79.632</v>
      </c>
      <c r="Q66" s="8">
        <v>2</v>
      </c>
      <c r="R66" s="14"/>
    </row>
    <row r="67" spans="1:18" ht="24.75" customHeight="1">
      <c r="A67" s="4" t="s">
        <v>188</v>
      </c>
      <c r="B67" s="5" t="s">
        <v>189</v>
      </c>
      <c r="C67" s="4" t="s">
        <v>190</v>
      </c>
      <c r="D67" s="4" t="s">
        <v>191</v>
      </c>
      <c r="E67" s="5" t="s">
        <v>192</v>
      </c>
      <c r="F67" s="5" t="s">
        <v>26</v>
      </c>
      <c r="G67" s="3" t="s">
        <v>193</v>
      </c>
      <c r="H67" s="3" t="str">
        <f t="shared" si="5"/>
        <v>85.56</v>
      </c>
      <c r="I67" s="8"/>
      <c r="J67" s="8"/>
      <c r="K67" s="8"/>
      <c r="L67" s="6">
        <f t="shared" si="6"/>
        <v>85.56</v>
      </c>
      <c r="M67" s="6">
        <f t="shared" si="4"/>
        <v>51.336</v>
      </c>
      <c r="N67" s="6">
        <v>85.4</v>
      </c>
      <c r="O67" s="6">
        <f t="shared" si="7"/>
        <v>34.160000000000004</v>
      </c>
      <c r="P67" s="9">
        <f t="shared" si="8"/>
        <v>85.49600000000001</v>
      </c>
      <c r="Q67" s="8">
        <v>1</v>
      </c>
      <c r="R67" s="14"/>
    </row>
    <row r="68" spans="1:18" ht="24.75" customHeight="1">
      <c r="A68" s="4" t="s">
        <v>194</v>
      </c>
      <c r="B68" s="5" t="s">
        <v>189</v>
      </c>
      <c r="C68" s="4" t="s">
        <v>190</v>
      </c>
      <c r="D68" s="4" t="s">
        <v>191</v>
      </c>
      <c r="E68" s="5" t="s">
        <v>195</v>
      </c>
      <c r="F68" s="5" t="s">
        <v>26</v>
      </c>
      <c r="G68" s="3" t="s">
        <v>196</v>
      </c>
      <c r="H68" s="3" t="str">
        <f t="shared" si="5"/>
        <v>84.58</v>
      </c>
      <c r="I68" s="8"/>
      <c r="J68" s="8"/>
      <c r="K68" s="8"/>
      <c r="L68" s="6">
        <f t="shared" si="6"/>
        <v>84.58</v>
      </c>
      <c r="M68" s="6">
        <f t="shared" si="4"/>
        <v>50.748</v>
      </c>
      <c r="N68" s="6">
        <v>84.5</v>
      </c>
      <c r="O68" s="6">
        <f t="shared" si="7"/>
        <v>33.800000000000004</v>
      </c>
      <c r="P68" s="9">
        <f t="shared" si="8"/>
        <v>84.548</v>
      </c>
      <c r="Q68" s="8">
        <v>2</v>
      </c>
      <c r="R68" s="14"/>
    </row>
    <row r="69" spans="1:18" ht="24.75" customHeight="1">
      <c r="A69" s="4" t="s">
        <v>197</v>
      </c>
      <c r="B69" s="5" t="s">
        <v>189</v>
      </c>
      <c r="C69" s="4" t="s">
        <v>190</v>
      </c>
      <c r="D69" s="4" t="s">
        <v>191</v>
      </c>
      <c r="E69" s="5" t="s">
        <v>198</v>
      </c>
      <c r="F69" s="5" t="s">
        <v>26</v>
      </c>
      <c r="G69" s="3" t="s">
        <v>199</v>
      </c>
      <c r="H69" s="3" t="str">
        <f t="shared" si="5"/>
        <v>82.94</v>
      </c>
      <c r="I69" s="8"/>
      <c r="J69" s="8"/>
      <c r="K69" s="8"/>
      <c r="L69" s="6">
        <f t="shared" si="6"/>
        <v>82.94</v>
      </c>
      <c r="M69" s="6">
        <f t="shared" si="4"/>
        <v>49.763999999999996</v>
      </c>
      <c r="N69" s="6">
        <v>83.6</v>
      </c>
      <c r="O69" s="6">
        <f t="shared" si="7"/>
        <v>33.44</v>
      </c>
      <c r="P69" s="9">
        <f t="shared" si="8"/>
        <v>83.204</v>
      </c>
      <c r="Q69" s="8">
        <v>3</v>
      </c>
      <c r="R69" s="14"/>
    </row>
    <row r="70" spans="1:18" ht="24.75" customHeight="1">
      <c r="A70" s="4" t="s">
        <v>200</v>
      </c>
      <c r="B70" s="5" t="s">
        <v>189</v>
      </c>
      <c r="C70" s="4" t="s">
        <v>190</v>
      </c>
      <c r="D70" s="4" t="s">
        <v>191</v>
      </c>
      <c r="E70" s="5" t="s">
        <v>201</v>
      </c>
      <c r="F70" s="5" t="s">
        <v>26</v>
      </c>
      <c r="G70" s="3" t="s">
        <v>202</v>
      </c>
      <c r="H70" s="3" t="str">
        <f t="shared" si="5"/>
        <v>83.76</v>
      </c>
      <c r="I70" s="8"/>
      <c r="J70" s="8"/>
      <c r="K70" s="8"/>
      <c r="L70" s="6">
        <f t="shared" si="6"/>
        <v>83.76</v>
      </c>
      <c r="M70" s="6">
        <f t="shared" si="4"/>
        <v>50.256</v>
      </c>
      <c r="N70" s="6">
        <v>81.8</v>
      </c>
      <c r="O70" s="6">
        <f t="shared" si="7"/>
        <v>32.72</v>
      </c>
      <c r="P70" s="9">
        <f t="shared" si="8"/>
        <v>82.976</v>
      </c>
      <c r="Q70" s="8">
        <v>4</v>
      </c>
      <c r="R70" s="14"/>
    </row>
    <row r="71" spans="1:18" ht="24.75" customHeight="1">
      <c r="A71" s="4" t="s">
        <v>203</v>
      </c>
      <c r="B71" s="5" t="s">
        <v>189</v>
      </c>
      <c r="C71" s="4" t="s">
        <v>190</v>
      </c>
      <c r="D71" s="4" t="s">
        <v>191</v>
      </c>
      <c r="E71" s="5" t="s">
        <v>204</v>
      </c>
      <c r="F71" s="5" t="s">
        <v>26</v>
      </c>
      <c r="G71" s="3" t="s">
        <v>205</v>
      </c>
      <c r="H71" s="3" t="str">
        <f t="shared" si="5"/>
        <v>79.48</v>
      </c>
      <c r="I71" s="8"/>
      <c r="J71" s="8"/>
      <c r="K71" s="8">
        <v>4</v>
      </c>
      <c r="L71" s="6">
        <f t="shared" si="6"/>
        <v>83.48</v>
      </c>
      <c r="M71" s="6">
        <f t="shared" si="4"/>
        <v>50.088</v>
      </c>
      <c r="N71" s="6">
        <v>82.2</v>
      </c>
      <c r="O71" s="6">
        <f t="shared" si="7"/>
        <v>32.88</v>
      </c>
      <c r="P71" s="9">
        <f t="shared" si="8"/>
        <v>82.968</v>
      </c>
      <c r="Q71" s="8">
        <v>5</v>
      </c>
      <c r="R71" s="14"/>
    </row>
    <row r="72" spans="1:18" ht="24.75" customHeight="1">
      <c r="A72" s="4" t="s">
        <v>206</v>
      </c>
      <c r="B72" s="5" t="s">
        <v>189</v>
      </c>
      <c r="C72" s="4" t="s">
        <v>207</v>
      </c>
      <c r="D72" s="4" t="s">
        <v>208</v>
      </c>
      <c r="E72" s="5" t="s">
        <v>209</v>
      </c>
      <c r="F72" s="5" t="s">
        <v>26</v>
      </c>
      <c r="G72" s="3" t="s">
        <v>210</v>
      </c>
      <c r="H72" s="3" t="str">
        <f t="shared" si="5"/>
        <v>86.46</v>
      </c>
      <c r="I72" s="8"/>
      <c r="J72" s="8"/>
      <c r="K72" s="8"/>
      <c r="L72" s="6">
        <f t="shared" si="6"/>
        <v>86.46</v>
      </c>
      <c r="M72" s="6">
        <f t="shared" si="4"/>
        <v>51.876</v>
      </c>
      <c r="N72" s="6">
        <v>83</v>
      </c>
      <c r="O72" s="6">
        <f t="shared" si="7"/>
        <v>33.2</v>
      </c>
      <c r="P72" s="9">
        <f t="shared" si="8"/>
        <v>85.076</v>
      </c>
      <c r="Q72" s="8">
        <v>1</v>
      </c>
      <c r="R72" s="14"/>
    </row>
    <row r="73" spans="1:18" ht="24.75" customHeight="1">
      <c r="A73" s="4" t="s">
        <v>211</v>
      </c>
      <c r="B73" s="5" t="s">
        <v>189</v>
      </c>
      <c r="C73" s="4" t="s">
        <v>207</v>
      </c>
      <c r="D73" s="4" t="s">
        <v>208</v>
      </c>
      <c r="E73" s="5" t="s">
        <v>212</v>
      </c>
      <c r="F73" s="5" t="s">
        <v>26</v>
      </c>
      <c r="G73" s="3" t="s">
        <v>213</v>
      </c>
      <c r="H73" s="3" t="str">
        <f t="shared" si="5"/>
        <v>82.56</v>
      </c>
      <c r="I73" s="8"/>
      <c r="J73" s="8"/>
      <c r="K73" s="8"/>
      <c r="L73" s="6">
        <f t="shared" si="6"/>
        <v>82.56</v>
      </c>
      <c r="M73" s="6">
        <f t="shared" si="4"/>
        <v>49.536</v>
      </c>
      <c r="N73" s="6">
        <v>85.8</v>
      </c>
      <c r="O73" s="6">
        <f t="shared" si="7"/>
        <v>34.32</v>
      </c>
      <c r="P73" s="9">
        <f t="shared" si="8"/>
        <v>83.856</v>
      </c>
      <c r="Q73" s="8">
        <v>2</v>
      </c>
      <c r="R73" s="14"/>
    </row>
    <row r="74" spans="1:18" ht="24.75" customHeight="1">
      <c r="A74" s="4" t="s">
        <v>214</v>
      </c>
      <c r="B74" s="5" t="s">
        <v>189</v>
      </c>
      <c r="C74" s="4" t="s">
        <v>207</v>
      </c>
      <c r="D74" s="4" t="s">
        <v>208</v>
      </c>
      <c r="E74" s="5" t="s">
        <v>215</v>
      </c>
      <c r="F74" s="5" t="s">
        <v>26</v>
      </c>
      <c r="G74" s="3" t="s">
        <v>216</v>
      </c>
      <c r="H74" s="3" t="str">
        <f t="shared" si="5"/>
        <v>79.62</v>
      </c>
      <c r="I74" s="8"/>
      <c r="J74" s="8"/>
      <c r="K74" s="8">
        <v>4</v>
      </c>
      <c r="L74" s="6">
        <f t="shared" si="6"/>
        <v>83.62</v>
      </c>
      <c r="M74" s="6">
        <f t="shared" si="4"/>
        <v>50.172000000000004</v>
      </c>
      <c r="N74" s="6">
        <v>82</v>
      </c>
      <c r="O74" s="6">
        <f t="shared" si="7"/>
        <v>32.800000000000004</v>
      </c>
      <c r="P74" s="9">
        <f t="shared" si="8"/>
        <v>82.97200000000001</v>
      </c>
      <c r="Q74" s="8">
        <v>3</v>
      </c>
      <c r="R74" s="14"/>
    </row>
    <row r="75" spans="1:18" ht="24.75" customHeight="1">
      <c r="A75" s="4" t="s">
        <v>217</v>
      </c>
      <c r="B75" s="5" t="s">
        <v>189</v>
      </c>
      <c r="C75" s="4" t="s">
        <v>207</v>
      </c>
      <c r="D75" s="4" t="s">
        <v>208</v>
      </c>
      <c r="E75" s="5" t="s">
        <v>218</v>
      </c>
      <c r="F75" s="5" t="s">
        <v>26</v>
      </c>
      <c r="G75" s="3" t="s">
        <v>219</v>
      </c>
      <c r="H75" s="3" t="str">
        <f t="shared" si="5"/>
        <v>84.22</v>
      </c>
      <c r="I75" s="8"/>
      <c r="J75" s="8"/>
      <c r="K75" s="8"/>
      <c r="L75" s="6">
        <f t="shared" si="6"/>
        <v>84.22</v>
      </c>
      <c r="M75" s="6">
        <f t="shared" si="4"/>
        <v>50.532</v>
      </c>
      <c r="N75" s="6">
        <v>80</v>
      </c>
      <c r="O75" s="6">
        <f t="shared" si="7"/>
        <v>32</v>
      </c>
      <c r="P75" s="9">
        <f t="shared" si="8"/>
        <v>82.532</v>
      </c>
      <c r="Q75" s="8">
        <v>4</v>
      </c>
      <c r="R75" s="14"/>
    </row>
    <row r="76" spans="1:18" ht="24.75" customHeight="1">
      <c r="A76" s="4" t="s">
        <v>220</v>
      </c>
      <c r="B76" s="5" t="s">
        <v>189</v>
      </c>
      <c r="C76" s="4" t="s">
        <v>207</v>
      </c>
      <c r="D76" s="4" t="s">
        <v>208</v>
      </c>
      <c r="E76" s="5" t="s">
        <v>221</v>
      </c>
      <c r="F76" s="5" t="s">
        <v>26</v>
      </c>
      <c r="G76" s="3" t="s">
        <v>176</v>
      </c>
      <c r="H76" s="3" t="str">
        <f t="shared" si="5"/>
        <v>82.70</v>
      </c>
      <c r="I76" s="8"/>
      <c r="J76" s="8"/>
      <c r="K76" s="8"/>
      <c r="L76" s="6">
        <f t="shared" si="6"/>
        <v>82.7</v>
      </c>
      <c r="M76" s="6">
        <f t="shared" si="4"/>
        <v>49.62</v>
      </c>
      <c r="N76" s="6">
        <v>81.6</v>
      </c>
      <c r="O76" s="6">
        <f t="shared" si="7"/>
        <v>32.64</v>
      </c>
      <c r="P76" s="9">
        <f t="shared" si="8"/>
        <v>82.25999999999999</v>
      </c>
      <c r="Q76" s="8">
        <v>5</v>
      </c>
      <c r="R76" s="14"/>
    </row>
    <row r="77" spans="1:18" ht="24.75" customHeight="1">
      <c r="A77" s="4" t="s">
        <v>222</v>
      </c>
      <c r="B77" s="5" t="s">
        <v>189</v>
      </c>
      <c r="C77" s="4" t="s">
        <v>223</v>
      </c>
      <c r="D77" s="4" t="s">
        <v>182</v>
      </c>
      <c r="E77" s="5" t="s">
        <v>224</v>
      </c>
      <c r="F77" s="5" t="s">
        <v>26</v>
      </c>
      <c r="G77" s="3" t="s">
        <v>225</v>
      </c>
      <c r="H77" s="3" t="str">
        <f t="shared" si="5"/>
        <v>81.66</v>
      </c>
      <c r="I77" s="8"/>
      <c r="J77" s="8"/>
      <c r="K77" s="8"/>
      <c r="L77" s="6">
        <f t="shared" si="6"/>
        <v>81.66</v>
      </c>
      <c r="M77" s="6">
        <f t="shared" si="4"/>
        <v>48.995999999999995</v>
      </c>
      <c r="N77" s="6">
        <v>85.6</v>
      </c>
      <c r="O77" s="6">
        <f t="shared" si="7"/>
        <v>34.24</v>
      </c>
      <c r="P77" s="9">
        <f t="shared" si="8"/>
        <v>83.23599999999999</v>
      </c>
      <c r="Q77" s="8">
        <v>1</v>
      </c>
      <c r="R77" s="14"/>
    </row>
    <row r="78" spans="1:18" ht="24.75" customHeight="1">
      <c r="A78" s="4" t="s">
        <v>226</v>
      </c>
      <c r="B78" s="5" t="s">
        <v>189</v>
      </c>
      <c r="C78" s="4" t="s">
        <v>223</v>
      </c>
      <c r="D78" s="4" t="s">
        <v>182</v>
      </c>
      <c r="E78" s="5" t="s">
        <v>227</v>
      </c>
      <c r="F78" s="5" t="s">
        <v>26</v>
      </c>
      <c r="G78" s="3" t="s">
        <v>228</v>
      </c>
      <c r="H78" s="3" t="str">
        <f t="shared" si="5"/>
        <v>80.76</v>
      </c>
      <c r="I78" s="8"/>
      <c r="J78" s="8"/>
      <c r="K78" s="8"/>
      <c r="L78" s="6">
        <f t="shared" si="6"/>
        <v>80.76</v>
      </c>
      <c r="M78" s="6">
        <f t="shared" si="4"/>
        <v>48.456</v>
      </c>
      <c r="N78" s="6">
        <v>82.3</v>
      </c>
      <c r="O78" s="6">
        <f t="shared" si="7"/>
        <v>32.92</v>
      </c>
      <c r="P78" s="9">
        <f t="shared" si="8"/>
        <v>81.376</v>
      </c>
      <c r="Q78" s="8">
        <v>2</v>
      </c>
      <c r="R78" s="14"/>
    </row>
    <row r="79" spans="1:18" ht="24.75" customHeight="1">
      <c r="A79" s="4" t="s">
        <v>229</v>
      </c>
      <c r="B79" s="5" t="s">
        <v>189</v>
      </c>
      <c r="C79" s="4" t="s">
        <v>223</v>
      </c>
      <c r="D79" s="4" t="s">
        <v>182</v>
      </c>
      <c r="E79" s="5" t="s">
        <v>230</v>
      </c>
      <c r="F79" s="5" t="s">
        <v>26</v>
      </c>
      <c r="G79" s="3">
        <v>80.22</v>
      </c>
      <c r="H79" s="3">
        <f t="shared" si="5"/>
        <v>80.22</v>
      </c>
      <c r="I79" s="8"/>
      <c r="J79" s="8"/>
      <c r="K79" s="8"/>
      <c r="L79" s="6">
        <f t="shared" si="6"/>
        <v>80.22</v>
      </c>
      <c r="M79" s="6">
        <f t="shared" si="4"/>
        <v>48.132</v>
      </c>
      <c r="N79" s="6">
        <v>82.4</v>
      </c>
      <c r="O79" s="6">
        <f t="shared" si="7"/>
        <v>32.96</v>
      </c>
      <c r="P79" s="9">
        <f t="shared" si="8"/>
        <v>81.092</v>
      </c>
      <c r="Q79" s="8">
        <v>3</v>
      </c>
      <c r="R79" s="14"/>
    </row>
  </sheetData>
  <sheetProtection password="CF74" sheet="1" formatCells="0" formatColumns="0" formatRows="0" insertColumns="0" insertRows="0" insertHyperlinks="0" deleteColumns="0" deleteRows="0" sort="0" autoFilter="0" pivotTables="0"/>
  <mergeCells count="15">
    <mergeCell ref="F2:F3"/>
    <mergeCell ref="K2:K3"/>
    <mergeCell ref="P2:P3"/>
    <mergeCell ref="Q2:Q3"/>
    <mergeCell ref="R2:R3"/>
    <mergeCell ref="A1:R1"/>
    <mergeCell ref="G2:H2"/>
    <mergeCell ref="I2:J2"/>
    <mergeCell ref="L2:M2"/>
    <mergeCell ref="N2:O2"/>
    <mergeCell ref="A2:A3"/>
    <mergeCell ref="B2:B3"/>
    <mergeCell ref="C2:C3"/>
    <mergeCell ref="D2:D3"/>
    <mergeCell ref="E2:E3"/>
  </mergeCells>
  <printOptions/>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唐亮</dc:creator>
  <cp:keywords/>
  <dc:description/>
  <cp:lastModifiedBy>kszx03</cp:lastModifiedBy>
  <cp:lastPrinted>2018-04-03T01:15:13Z</cp:lastPrinted>
  <dcterms:created xsi:type="dcterms:W3CDTF">2016-03-23T06:36:30Z</dcterms:created>
  <dcterms:modified xsi:type="dcterms:W3CDTF">2021-09-13T08:43:51Z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E8ADCC93A8B04E808B4332B0EED9EBE4</vt:lpwstr>
  </property>
  <property fmtid="{D5CDD505-2E9C-101B-9397-08002B2CF9AE}" pid="3" name="KSOProductBuildVer">
    <vt:lpwstr>2052-11.8.2.10321</vt:lpwstr>
  </property>
</Properties>
</file>