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2690"/>
  </bookViews>
  <sheets>
    <sheet name="Sheet1" sheetId="1" r:id="rId1"/>
  </sheets>
  <definedNames>
    <definedName name="_xlnm.Print_Titles" localSheetId="0">Sheet1!$1:$2</definedName>
  </definedNames>
  <calcPr calcId="124519"/>
</workbook>
</file>

<file path=xl/calcChain.xml><?xml version="1.0" encoding="utf-8"?>
<calcChain xmlns="http://schemas.openxmlformats.org/spreadsheetml/2006/main">
  <c r="K74" i="1"/>
  <c r="L74" s="1"/>
  <c r="L73"/>
  <c r="K73"/>
  <c r="L72"/>
  <c r="M72" s="1"/>
  <c r="K72"/>
  <c r="K71"/>
  <c r="L71" s="1"/>
  <c r="K70"/>
  <c r="L70" s="1"/>
  <c r="K69"/>
  <c r="L69" s="1"/>
  <c r="L68"/>
  <c r="K68"/>
  <c r="K67"/>
  <c r="L67" s="1"/>
  <c r="L66"/>
  <c r="K66"/>
  <c r="K65"/>
  <c r="L65" s="1"/>
  <c r="K64"/>
  <c r="L64" s="1"/>
  <c r="M64" s="1"/>
  <c r="K63"/>
  <c r="L63" s="1"/>
  <c r="K62"/>
  <c r="L62" s="1"/>
  <c r="K61"/>
  <c r="L61" s="1"/>
  <c r="L60"/>
  <c r="K60"/>
  <c r="K59"/>
  <c r="L59" s="1"/>
  <c r="K58"/>
  <c r="L58" s="1"/>
  <c r="K57"/>
  <c r="L57" s="1"/>
  <c r="K56"/>
  <c r="L56" s="1"/>
  <c r="K55"/>
  <c r="L55" s="1"/>
  <c r="K54"/>
  <c r="L54" s="1"/>
  <c r="K53"/>
  <c r="L53" s="1"/>
  <c r="K52"/>
  <c r="L52" s="1"/>
  <c r="K51"/>
  <c r="L51" s="1"/>
  <c r="K50"/>
  <c r="L50" s="1"/>
  <c r="K49"/>
  <c r="L49" s="1"/>
  <c r="K48"/>
  <c r="L48" s="1"/>
  <c r="M48" s="1"/>
  <c r="K47"/>
  <c r="L47" s="1"/>
  <c r="K46"/>
  <c r="L46" s="1"/>
  <c r="K45"/>
  <c r="L45" s="1"/>
  <c r="K44"/>
  <c r="L44" s="1"/>
  <c r="K43"/>
  <c r="L43" s="1"/>
  <c r="K42"/>
  <c r="L42" s="1"/>
  <c r="K41"/>
  <c r="L41" s="1"/>
  <c r="L40"/>
  <c r="K40"/>
  <c r="K39"/>
  <c r="L39" s="1"/>
  <c r="K38"/>
  <c r="L38" s="1"/>
  <c r="K37"/>
  <c r="L37" s="1"/>
  <c r="K36"/>
  <c r="L36" s="1"/>
  <c r="K35"/>
  <c r="L35" s="1"/>
  <c r="L34"/>
  <c r="K34"/>
  <c r="K33"/>
  <c r="L33" s="1"/>
  <c r="K32"/>
  <c r="L32" s="1"/>
  <c r="K31"/>
  <c r="L31" s="1"/>
  <c r="K30"/>
  <c r="L30" s="1"/>
  <c r="K29"/>
  <c r="L29" s="1"/>
  <c r="L28"/>
  <c r="K28"/>
  <c r="K27"/>
  <c r="L27" s="1"/>
  <c r="K26"/>
  <c r="L26" s="1"/>
  <c r="K25"/>
  <c r="L25" s="1"/>
  <c r="K24"/>
  <c r="L24" s="1"/>
  <c r="K23"/>
  <c r="L23" s="1"/>
  <c r="K22"/>
  <c r="L22" s="1"/>
  <c r="K21"/>
  <c r="L21" s="1"/>
  <c r="K20"/>
  <c r="L20" s="1"/>
  <c r="K19"/>
  <c r="L19" s="1"/>
  <c r="K18"/>
  <c r="L18" s="1"/>
  <c r="K17"/>
  <c r="L17" s="1"/>
  <c r="K16"/>
  <c r="L16" s="1"/>
  <c r="K15"/>
  <c r="L15" s="1"/>
  <c r="L14"/>
  <c r="K14"/>
  <c r="K13"/>
  <c r="L13" s="1"/>
  <c r="M13" s="1"/>
  <c r="L12"/>
  <c r="K12"/>
  <c r="K11"/>
  <c r="L11" s="1"/>
  <c r="K10"/>
  <c r="L10" s="1"/>
  <c r="K9"/>
  <c r="L9" s="1"/>
  <c r="L8"/>
  <c r="K8"/>
  <c r="K7"/>
  <c r="L7" s="1"/>
  <c r="K6"/>
  <c r="L6" s="1"/>
  <c r="K5"/>
  <c r="L5" s="1"/>
  <c r="K4"/>
  <c r="L4" s="1"/>
  <c r="M4" s="1"/>
  <c r="K3"/>
  <c r="L3" s="1"/>
  <c r="M11" l="1"/>
  <c r="M67"/>
  <c r="M74"/>
  <c r="M73"/>
  <c r="M14"/>
  <c r="M24"/>
  <c r="M27"/>
  <c r="M32"/>
  <c r="M35"/>
  <c r="M51"/>
  <c r="M8"/>
  <c r="M16"/>
  <c r="M50"/>
  <c r="M3"/>
  <c r="M10"/>
  <c r="M47"/>
  <c r="M63"/>
  <c r="M71"/>
  <c r="M49"/>
  <c r="M19"/>
  <c r="M18"/>
  <c r="M7"/>
  <c r="M5"/>
  <c r="M9"/>
  <c r="M15"/>
  <c r="M17"/>
  <c r="M40"/>
  <c r="M43"/>
  <c r="M56"/>
  <c r="M59"/>
  <c r="M21"/>
  <c r="M26"/>
  <c r="M29"/>
  <c r="M34"/>
  <c r="M37"/>
  <c r="M42"/>
  <c r="M45"/>
  <c r="M53"/>
  <c r="M58"/>
  <c r="M61"/>
  <c r="M66"/>
  <c r="M69"/>
  <c r="M12"/>
  <c r="M20"/>
  <c r="M23"/>
  <c r="M28"/>
  <c r="M31"/>
  <c r="M36"/>
  <c r="M39"/>
  <c r="M44"/>
  <c r="M52"/>
  <c r="M55"/>
  <c r="M60"/>
  <c r="M68"/>
  <c r="M22"/>
  <c r="M25"/>
  <c r="M30"/>
  <c r="M33"/>
  <c r="M38"/>
  <c r="M41"/>
  <c r="M46"/>
  <c r="M54"/>
  <c r="M57"/>
  <c r="M62"/>
  <c r="M65"/>
  <c r="M70"/>
  <c r="M6"/>
</calcChain>
</file>

<file path=xl/sharedStrings.xml><?xml version="1.0" encoding="utf-8"?>
<sst xmlns="http://schemas.openxmlformats.org/spreadsheetml/2006/main" count="447" uniqueCount="268">
  <si>
    <t>序号</t>
  </si>
  <si>
    <t>姓名</t>
  </si>
  <si>
    <t>报考单位</t>
  </si>
  <si>
    <t>岗位名称</t>
  </si>
  <si>
    <t>岗位编码</t>
  </si>
  <si>
    <t>准考证号</t>
  </si>
  <si>
    <t>综合知识</t>
  </si>
  <si>
    <t>《卫生公共基础》（不含中医）</t>
  </si>
  <si>
    <t>笔试折合成绩</t>
  </si>
  <si>
    <t>面试成绩</t>
  </si>
  <si>
    <t>面试折合成绩</t>
  </si>
  <si>
    <t>总成绩</t>
  </si>
  <si>
    <t>职位排名</t>
  </si>
  <si>
    <t>抽签号</t>
  </si>
  <si>
    <t>丁帅稳</t>
  </si>
  <si>
    <t>广安区委党校</t>
  </si>
  <si>
    <t>思政教师</t>
  </si>
  <si>
    <t>11402001</t>
  </si>
  <si>
    <t>9042102010101</t>
  </si>
  <si>
    <t>0114</t>
  </si>
  <si>
    <t>张广</t>
  </si>
  <si>
    <t>9042102010106</t>
  </si>
  <si>
    <t>冯欢</t>
  </si>
  <si>
    <t>广安区融媒体中心</t>
  </si>
  <si>
    <t>全媒体记者</t>
  </si>
  <si>
    <t>11402002</t>
  </si>
  <si>
    <t>9042102010319</t>
  </si>
  <si>
    <t>0112</t>
  </si>
  <si>
    <t>李晓玉</t>
  </si>
  <si>
    <t>9042102010222</t>
  </si>
  <si>
    <t>0108</t>
  </si>
  <si>
    <t>吴云凤</t>
  </si>
  <si>
    <t>9042102010311</t>
  </si>
  <si>
    <t>0116</t>
  </si>
  <si>
    <t>吴永美</t>
  </si>
  <si>
    <t>9042102010305</t>
  </si>
  <si>
    <t>0103</t>
  </si>
  <si>
    <t>王冉</t>
  </si>
  <si>
    <t>9042102010108</t>
  </si>
  <si>
    <t>0105</t>
  </si>
  <si>
    <t>董越娟</t>
  </si>
  <si>
    <t>9042102010220</t>
  </si>
  <si>
    <t>0101</t>
  </si>
  <si>
    <t>张议月</t>
  </si>
  <si>
    <t>广安区公共资源交易管理服务办公室</t>
  </si>
  <si>
    <t>工程管理</t>
  </si>
  <si>
    <t>11402003</t>
  </si>
  <si>
    <t>9042102010428</t>
  </si>
  <si>
    <t>0109</t>
  </si>
  <si>
    <t>唐渡江</t>
  </si>
  <si>
    <t>9042102010423</t>
  </si>
  <si>
    <t>0110</t>
  </si>
  <si>
    <t>易滔</t>
  </si>
  <si>
    <t>广安区统战工作信息中心</t>
  </si>
  <si>
    <t>经济管理</t>
  </si>
  <si>
    <t>11402004</t>
  </si>
  <si>
    <t>9042102010619</t>
  </si>
  <si>
    <t>0107</t>
  </si>
  <si>
    <t>蒲晓莉</t>
  </si>
  <si>
    <t>9042102010626</t>
  </si>
  <si>
    <t>0106</t>
  </si>
  <si>
    <t>何川</t>
  </si>
  <si>
    <t>广安区政府投资项目工程设计评审服务中心</t>
  </si>
  <si>
    <t>机械工程</t>
  </si>
  <si>
    <t>11402007</t>
  </si>
  <si>
    <t>9042102011116</t>
  </si>
  <si>
    <t>0104</t>
  </si>
  <si>
    <t>吕圣恺</t>
  </si>
  <si>
    <t>9042102010918</t>
  </si>
  <si>
    <t>0102</t>
  </si>
  <si>
    <t>邹杨</t>
  </si>
  <si>
    <t>9042102010912</t>
  </si>
  <si>
    <t>0113</t>
  </si>
  <si>
    <t>文豪</t>
  </si>
  <si>
    <t>11402008</t>
  </si>
  <si>
    <t>9042102011327</t>
  </si>
  <si>
    <t>0115</t>
  </si>
  <si>
    <t>张青松</t>
  </si>
  <si>
    <t>9042102011320</t>
  </si>
  <si>
    <t>0111</t>
  </si>
  <si>
    <t>陈骏</t>
  </si>
  <si>
    <t>9042102011229</t>
  </si>
  <si>
    <t>丁一然</t>
  </si>
  <si>
    <t>广安区区属事业单位</t>
  </si>
  <si>
    <t>财务管理</t>
  </si>
  <si>
    <t>11402011</t>
  </si>
  <si>
    <t>9042102011812</t>
  </si>
  <si>
    <t>0218</t>
  </si>
  <si>
    <t>杨思媛</t>
  </si>
  <si>
    <t>9042102011704</t>
  </si>
  <si>
    <t>0208</t>
  </si>
  <si>
    <t>贺妮</t>
  </si>
  <si>
    <t>9042102011820</t>
  </si>
  <si>
    <t>0216</t>
  </si>
  <si>
    <t>杨慧</t>
  </si>
  <si>
    <t>9042102011915</t>
  </si>
  <si>
    <t>0210</t>
  </si>
  <si>
    <t>陈思伊</t>
  </si>
  <si>
    <t>9042102011618</t>
  </si>
  <si>
    <t>0222</t>
  </si>
  <si>
    <t>胡媛</t>
  </si>
  <si>
    <t>9042102011910</t>
  </si>
  <si>
    <t>0202</t>
  </si>
  <si>
    <t>蔡涛</t>
  </si>
  <si>
    <t>9042102011609</t>
  </si>
  <si>
    <t>0211</t>
  </si>
  <si>
    <t>李俊锋</t>
  </si>
  <si>
    <t>9042102011625</t>
  </si>
  <si>
    <t>0220</t>
  </si>
  <si>
    <t>唐春妮</t>
  </si>
  <si>
    <t>9042102011903</t>
  </si>
  <si>
    <t>0225</t>
  </si>
  <si>
    <t>陈思</t>
  </si>
  <si>
    <t>9042102011906</t>
  </si>
  <si>
    <t>0217</t>
  </si>
  <si>
    <t>龙杨</t>
  </si>
  <si>
    <t>9042102011616</t>
  </si>
  <si>
    <t>0205</t>
  </si>
  <si>
    <t>周文博</t>
  </si>
  <si>
    <t>广安区乡镇事业单位</t>
  </si>
  <si>
    <t>11402012</t>
  </si>
  <si>
    <t>9042102012409</t>
  </si>
  <si>
    <t>0221</t>
  </si>
  <si>
    <t>何娇娇</t>
  </si>
  <si>
    <t>9042102012208</t>
  </si>
  <si>
    <t>0206</t>
  </si>
  <si>
    <t>周壮</t>
  </si>
  <si>
    <t>9042102012212</t>
  </si>
  <si>
    <t>0224</t>
  </si>
  <si>
    <t>王希</t>
  </si>
  <si>
    <t>9042102012328</t>
  </si>
  <si>
    <t>0207</t>
  </si>
  <si>
    <t>高敏</t>
  </si>
  <si>
    <t>9042102012508</t>
  </si>
  <si>
    <t>0215</t>
  </si>
  <si>
    <t>梁月</t>
  </si>
  <si>
    <t>9042102012123</t>
  </si>
  <si>
    <t>0214</t>
  </si>
  <si>
    <t>陈柯宇</t>
  </si>
  <si>
    <t>9042102012306</t>
  </si>
  <si>
    <t>0212</t>
  </si>
  <si>
    <t>杨帆</t>
  </si>
  <si>
    <t>9042102012428</t>
  </si>
  <si>
    <t>0201</t>
  </si>
  <si>
    <t>陈柯帆</t>
  </si>
  <si>
    <t>9042102012301</t>
  </si>
  <si>
    <t>0203</t>
  </si>
  <si>
    <t>张琪</t>
  </si>
  <si>
    <t>9042102012509</t>
  </si>
  <si>
    <t>0204</t>
  </si>
  <si>
    <t>孟亚</t>
  </si>
  <si>
    <t>9042102012121</t>
  </si>
  <si>
    <t>0209</t>
  </si>
  <si>
    <t>王浩镔</t>
  </si>
  <si>
    <t>9042102012201</t>
  </si>
  <si>
    <t>0219</t>
  </si>
  <si>
    <t>张音</t>
  </si>
  <si>
    <t>9042102012229</t>
  </si>
  <si>
    <t>0213</t>
  </si>
  <si>
    <t>包文莉</t>
  </si>
  <si>
    <t>9042102012417</t>
  </si>
  <si>
    <t>0223</t>
  </si>
  <si>
    <t>姜涛</t>
  </si>
  <si>
    <t>广安区水土保持中心</t>
  </si>
  <si>
    <t>11402005</t>
  </si>
  <si>
    <t>9042102010728</t>
  </si>
  <si>
    <t>0311</t>
  </si>
  <si>
    <t>林士钧</t>
  </si>
  <si>
    <t>9042102010730</t>
  </si>
  <si>
    <t>0316</t>
  </si>
  <si>
    <t>邓雪林</t>
  </si>
  <si>
    <t>广安区水质检测中心</t>
  </si>
  <si>
    <t>水质检测</t>
  </si>
  <si>
    <t>11402006</t>
  </si>
  <si>
    <t>9042102010813</t>
  </si>
  <si>
    <t>0312</t>
  </si>
  <si>
    <t>唐熔灿</t>
  </si>
  <si>
    <t>9042102010809</t>
  </si>
  <si>
    <t>0308</t>
  </si>
  <si>
    <t>陈虹</t>
  </si>
  <si>
    <t>9042102010818</t>
  </si>
  <si>
    <t>0306</t>
  </si>
  <si>
    <t>王杰</t>
  </si>
  <si>
    <t>广安区乡镇农业技术推广站</t>
  </si>
  <si>
    <t>农技推广岗位</t>
  </si>
  <si>
    <t>11402009</t>
  </si>
  <si>
    <t>9042102011414</t>
  </si>
  <si>
    <t>0315</t>
  </si>
  <si>
    <t>朱志林</t>
  </si>
  <si>
    <t>9042102011420</t>
  </si>
  <si>
    <t>0307</t>
  </si>
  <si>
    <t>陈以强</t>
  </si>
  <si>
    <t>9042102011427</t>
  </si>
  <si>
    <t>0314</t>
  </si>
  <si>
    <t>杜梦玲</t>
  </si>
  <si>
    <t>9042102011416</t>
  </si>
  <si>
    <t>0301</t>
  </si>
  <si>
    <t>曾迪</t>
  </si>
  <si>
    <t>9042102011421</t>
  </si>
  <si>
    <t>0304</t>
  </si>
  <si>
    <t>龙君</t>
  </si>
  <si>
    <t>9042102011423</t>
  </si>
  <si>
    <t>0310</t>
  </si>
  <si>
    <t>陈合广</t>
  </si>
  <si>
    <t>9042102011417</t>
  </si>
  <si>
    <t>0303</t>
  </si>
  <si>
    <t>周群</t>
  </si>
  <si>
    <t>9042102011415</t>
  </si>
  <si>
    <t>0313</t>
  </si>
  <si>
    <t>黄黎昕</t>
  </si>
  <si>
    <t>9042102011418</t>
  </si>
  <si>
    <t>0305</t>
  </si>
  <si>
    <t>蒋振中</t>
  </si>
  <si>
    <t>9042102011422</t>
  </si>
  <si>
    <t>陈涛涛</t>
  </si>
  <si>
    <t>9042102011413</t>
  </si>
  <si>
    <t>刘小桃</t>
  </si>
  <si>
    <t>9042102011428</t>
  </si>
  <si>
    <t>张瑶</t>
  </si>
  <si>
    <t>广安区乡镇畜牧兽医站</t>
  </si>
  <si>
    <t>畜牧兽医岗位</t>
  </si>
  <si>
    <t>11402010</t>
  </si>
  <si>
    <t>9042102011507</t>
  </si>
  <si>
    <t>0309</t>
  </si>
  <si>
    <t>刘文豪</t>
  </si>
  <si>
    <t>9042102011503</t>
  </si>
  <si>
    <t>0317</t>
  </si>
  <si>
    <t>唐雪</t>
  </si>
  <si>
    <t>9042102011505</t>
  </si>
  <si>
    <t>0302</t>
  </si>
  <si>
    <t>罗湘</t>
  </si>
  <si>
    <t>广安区疾病预防控中心</t>
  </si>
  <si>
    <t>检验</t>
  </si>
  <si>
    <t>11402015</t>
  </si>
  <si>
    <t>9042102012603</t>
  </si>
  <si>
    <t>0403</t>
  </si>
  <si>
    <t>朱吉君</t>
  </si>
  <si>
    <t>9042102012607</t>
  </si>
  <si>
    <t>0408</t>
  </si>
  <si>
    <t>赵雪利</t>
  </si>
  <si>
    <t>9042102012605</t>
  </si>
  <si>
    <t>0406</t>
  </si>
  <si>
    <t>唐荣琴</t>
  </si>
  <si>
    <t>9042102012606</t>
  </si>
  <si>
    <t>0401</t>
  </si>
  <si>
    <t>苏中婷</t>
  </si>
  <si>
    <t>公共卫生</t>
  </si>
  <si>
    <t>11402016</t>
  </si>
  <si>
    <t>9042102012609</t>
  </si>
  <si>
    <t>0402</t>
  </si>
  <si>
    <t>许欣</t>
  </si>
  <si>
    <t>9042102012608</t>
  </si>
  <si>
    <t>0407</t>
  </si>
  <si>
    <t>张维</t>
  </si>
  <si>
    <t>广安区北辰社区卫生服务中心</t>
  </si>
  <si>
    <t>11402019</t>
  </si>
  <si>
    <t>9042102012612</t>
  </si>
  <si>
    <t>0405</t>
  </si>
  <si>
    <t>杨智慧</t>
  </si>
  <si>
    <t>广安区乡镇（中心）卫生院</t>
  </si>
  <si>
    <t>药学</t>
  </si>
  <si>
    <t>11402023</t>
  </si>
  <si>
    <t>9042102012616</t>
  </si>
  <si>
    <t>0409</t>
  </si>
  <si>
    <t>9042102012618</t>
  </si>
  <si>
    <t>0404</t>
  </si>
  <si>
    <t>缺考</t>
    <phoneticPr fontId="5" type="noConversion"/>
  </si>
  <si>
    <t>2021年广安区公开考试招聘事业单位工作人员面试成绩和考试总成绩及排名情况表</t>
    <phoneticPr fontId="5" type="noConversion"/>
  </si>
</sst>
</file>

<file path=xl/styles.xml><?xml version="1.0" encoding="utf-8"?>
<styleSheet xmlns="http://schemas.openxmlformats.org/spreadsheetml/2006/main">
  <fonts count="6">
    <font>
      <sz val="11"/>
      <color theme="1"/>
      <name val="宋体"/>
      <charset val="134"/>
      <scheme val="minor"/>
    </font>
    <font>
      <sz val="16"/>
      <name val="方正小标宋_GBK"/>
      <charset val="134"/>
    </font>
    <font>
      <sz val="10"/>
      <name val="方正黑体_GBK"/>
      <charset val="134"/>
    </font>
    <font>
      <sz val="10"/>
      <color theme="1"/>
      <name val="方正仿宋_GBK"/>
      <charset val="134"/>
    </font>
    <font>
      <sz val="8"/>
      <name val="方正黑体_GBK"/>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1"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colors>
    <mruColors>
      <color rgb="FFFFFF99"/>
      <color rgb="FF99FFCC"/>
      <color rgb="FFFFCC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tabSelected="1" zoomScale="115" zoomScaleNormal="115" workbookViewId="0">
      <selection activeCell="R6" sqref="R6"/>
    </sheetView>
  </sheetViews>
  <sheetFormatPr defaultColWidth="8.875" defaultRowHeight="13.5"/>
  <cols>
    <col min="1" max="1" width="4.5" customWidth="1"/>
    <col min="3" max="3" width="26.25" customWidth="1"/>
    <col min="4" max="4" width="13.875" customWidth="1"/>
    <col min="5" max="5" width="10.25" customWidth="1"/>
    <col min="6" max="6" width="16.125" customWidth="1"/>
    <col min="7" max="7" width="5.5" customWidth="1"/>
    <col min="8" max="8" width="7" customWidth="1"/>
    <col min="9" max="9" width="8.875" customWidth="1"/>
    <col min="10" max="10" width="5.375" customWidth="1"/>
    <col min="11" max="11" width="6.5" customWidth="1"/>
    <col min="12" max="12" width="6.25" customWidth="1"/>
    <col min="13" max="13" width="5.5" customWidth="1"/>
    <col min="14" max="14" width="6.5" customWidth="1"/>
  </cols>
  <sheetData>
    <row r="1" spans="1:14" ht="21">
      <c r="A1" s="7" t="s">
        <v>267</v>
      </c>
      <c r="B1" s="7"/>
      <c r="C1" s="7"/>
      <c r="D1" s="7"/>
      <c r="E1" s="7"/>
      <c r="F1" s="7"/>
      <c r="G1" s="7"/>
      <c r="H1" s="7"/>
      <c r="I1" s="7"/>
      <c r="J1" s="7"/>
      <c r="K1" s="7"/>
      <c r="L1" s="7"/>
      <c r="M1" s="7"/>
      <c r="N1" s="7"/>
    </row>
    <row r="2" spans="1:14" ht="42">
      <c r="A2" s="1" t="s">
        <v>0</v>
      </c>
      <c r="B2" s="1" t="s">
        <v>1</v>
      </c>
      <c r="C2" s="1" t="s">
        <v>2</v>
      </c>
      <c r="D2" s="1" t="s">
        <v>3</v>
      </c>
      <c r="E2" s="1" t="s">
        <v>4</v>
      </c>
      <c r="F2" s="1" t="s">
        <v>5</v>
      </c>
      <c r="G2" s="2" t="s">
        <v>6</v>
      </c>
      <c r="H2" s="3" t="s">
        <v>7</v>
      </c>
      <c r="I2" s="2" t="s">
        <v>8</v>
      </c>
      <c r="J2" s="2" t="s">
        <v>9</v>
      </c>
      <c r="K2" s="2" t="s">
        <v>10</v>
      </c>
      <c r="L2" s="2" t="s">
        <v>11</v>
      </c>
      <c r="M2" s="2" t="s">
        <v>12</v>
      </c>
      <c r="N2" s="2" t="s">
        <v>13</v>
      </c>
    </row>
    <row r="3" spans="1:14" ht="24.95" customHeight="1">
      <c r="A3" s="4">
        <v>1</v>
      </c>
      <c r="B3" s="4" t="s">
        <v>14</v>
      </c>
      <c r="C3" s="5" t="s">
        <v>15</v>
      </c>
      <c r="D3" s="4" t="s">
        <v>16</v>
      </c>
      <c r="E3" s="4" t="s">
        <v>17</v>
      </c>
      <c r="F3" s="4" t="s">
        <v>18</v>
      </c>
      <c r="G3" s="4">
        <v>63.3</v>
      </c>
      <c r="H3" s="4"/>
      <c r="I3" s="4">
        <v>37.979999999999997</v>
      </c>
      <c r="J3" s="4">
        <v>79.2</v>
      </c>
      <c r="K3" s="4">
        <f>J3*0.4</f>
        <v>31.680000000000003</v>
      </c>
      <c r="L3" s="4">
        <f>I3+K3</f>
        <v>69.66</v>
      </c>
      <c r="M3" s="4">
        <f>RANK(L3,L$3:L$4)</f>
        <v>1</v>
      </c>
      <c r="N3" s="6" t="s">
        <v>19</v>
      </c>
    </row>
    <row r="4" spans="1:14" ht="24.95" customHeight="1">
      <c r="A4" s="4">
        <v>2</v>
      </c>
      <c r="B4" s="4" t="s">
        <v>20</v>
      </c>
      <c r="C4" s="5" t="s">
        <v>15</v>
      </c>
      <c r="D4" s="4" t="s">
        <v>16</v>
      </c>
      <c r="E4" s="4" t="s">
        <v>17</v>
      </c>
      <c r="F4" s="4" t="s">
        <v>21</v>
      </c>
      <c r="G4" s="4">
        <v>62.3</v>
      </c>
      <c r="H4" s="4"/>
      <c r="I4" s="4">
        <v>37.380000000000003</v>
      </c>
      <c r="J4" s="4"/>
      <c r="K4" s="4">
        <f t="shared" ref="K4:K31" si="0">J4*0.4</f>
        <v>0</v>
      </c>
      <c r="L4" s="4">
        <f t="shared" ref="L4:L67" si="1">I4+K4</f>
        <v>37.380000000000003</v>
      </c>
      <c r="M4" s="4">
        <f>RANK(L4,L$3:L$4)</f>
        <v>2</v>
      </c>
      <c r="N4" s="6" t="s">
        <v>266</v>
      </c>
    </row>
    <row r="5" spans="1:14" ht="24.95" customHeight="1">
      <c r="A5" s="4">
        <v>3</v>
      </c>
      <c r="B5" s="4" t="s">
        <v>22</v>
      </c>
      <c r="C5" s="5" t="s">
        <v>23</v>
      </c>
      <c r="D5" s="4" t="s">
        <v>24</v>
      </c>
      <c r="E5" s="4" t="s">
        <v>25</v>
      </c>
      <c r="F5" s="4" t="s">
        <v>26</v>
      </c>
      <c r="G5" s="4">
        <v>77</v>
      </c>
      <c r="H5" s="4"/>
      <c r="I5" s="4">
        <v>46.2</v>
      </c>
      <c r="J5" s="4">
        <v>78.7</v>
      </c>
      <c r="K5" s="4">
        <f t="shared" si="0"/>
        <v>31.480000000000004</v>
      </c>
      <c r="L5" s="4">
        <f t="shared" si="1"/>
        <v>77.680000000000007</v>
      </c>
      <c r="M5" s="4">
        <f t="shared" ref="M5:M10" si="2">RANK(L5,L$5:L$10)</f>
        <v>1</v>
      </c>
      <c r="N5" s="6" t="s">
        <v>27</v>
      </c>
    </row>
    <row r="6" spans="1:14" ht="24.95" customHeight="1">
      <c r="A6" s="4">
        <v>4</v>
      </c>
      <c r="B6" s="4" t="s">
        <v>28</v>
      </c>
      <c r="C6" s="5" t="s">
        <v>23</v>
      </c>
      <c r="D6" s="4" t="s">
        <v>24</v>
      </c>
      <c r="E6" s="4" t="s">
        <v>25</v>
      </c>
      <c r="F6" s="4" t="s">
        <v>29</v>
      </c>
      <c r="G6" s="4">
        <v>72</v>
      </c>
      <c r="H6" s="4"/>
      <c r="I6" s="4">
        <v>43.2</v>
      </c>
      <c r="J6" s="4">
        <v>78.7</v>
      </c>
      <c r="K6" s="4">
        <f t="shared" si="0"/>
        <v>31.480000000000004</v>
      </c>
      <c r="L6" s="4">
        <f t="shared" si="1"/>
        <v>74.680000000000007</v>
      </c>
      <c r="M6" s="4">
        <f t="shared" si="2"/>
        <v>2</v>
      </c>
      <c r="N6" s="6" t="s">
        <v>30</v>
      </c>
    </row>
    <row r="7" spans="1:14" ht="24.95" customHeight="1">
      <c r="A7" s="4">
        <v>5</v>
      </c>
      <c r="B7" s="4" t="s">
        <v>31</v>
      </c>
      <c r="C7" s="5" t="s">
        <v>23</v>
      </c>
      <c r="D7" s="4" t="s">
        <v>24</v>
      </c>
      <c r="E7" s="4" t="s">
        <v>25</v>
      </c>
      <c r="F7" s="4" t="s">
        <v>32</v>
      </c>
      <c r="G7" s="4">
        <v>72.7</v>
      </c>
      <c r="H7" s="4"/>
      <c r="I7" s="4">
        <v>43.62</v>
      </c>
      <c r="J7" s="4">
        <v>77.599999999999994</v>
      </c>
      <c r="K7" s="4">
        <f t="shared" si="0"/>
        <v>31.04</v>
      </c>
      <c r="L7" s="4">
        <f t="shared" si="1"/>
        <v>74.66</v>
      </c>
      <c r="M7" s="4">
        <f t="shared" si="2"/>
        <v>3</v>
      </c>
      <c r="N7" s="6" t="s">
        <v>33</v>
      </c>
    </row>
    <row r="8" spans="1:14" ht="24.95" customHeight="1">
      <c r="A8" s="4">
        <v>6</v>
      </c>
      <c r="B8" s="4" t="s">
        <v>34</v>
      </c>
      <c r="C8" s="5" t="s">
        <v>23</v>
      </c>
      <c r="D8" s="4" t="s">
        <v>24</v>
      </c>
      <c r="E8" s="4" t="s">
        <v>25</v>
      </c>
      <c r="F8" s="4" t="s">
        <v>35</v>
      </c>
      <c r="G8" s="4">
        <v>69.8</v>
      </c>
      <c r="H8" s="4"/>
      <c r="I8" s="4">
        <v>41.88</v>
      </c>
      <c r="J8" s="4">
        <v>81.3</v>
      </c>
      <c r="K8" s="4">
        <f t="shared" si="0"/>
        <v>32.520000000000003</v>
      </c>
      <c r="L8" s="4">
        <f t="shared" si="1"/>
        <v>74.400000000000006</v>
      </c>
      <c r="M8" s="4">
        <f t="shared" si="2"/>
        <v>4</v>
      </c>
      <c r="N8" s="6" t="s">
        <v>36</v>
      </c>
    </row>
    <row r="9" spans="1:14" ht="24.95" customHeight="1">
      <c r="A9" s="4">
        <v>7</v>
      </c>
      <c r="B9" s="4" t="s">
        <v>37</v>
      </c>
      <c r="C9" s="5" t="s">
        <v>23</v>
      </c>
      <c r="D9" s="4" t="s">
        <v>24</v>
      </c>
      <c r="E9" s="4" t="s">
        <v>25</v>
      </c>
      <c r="F9" s="4" t="s">
        <v>38</v>
      </c>
      <c r="G9" s="4">
        <v>70.400000000000006</v>
      </c>
      <c r="H9" s="4"/>
      <c r="I9" s="4">
        <v>42.24</v>
      </c>
      <c r="J9" s="4">
        <v>77.5</v>
      </c>
      <c r="K9" s="4">
        <f t="shared" si="0"/>
        <v>31</v>
      </c>
      <c r="L9" s="4">
        <f t="shared" si="1"/>
        <v>73.240000000000009</v>
      </c>
      <c r="M9" s="4">
        <f t="shared" si="2"/>
        <v>5</v>
      </c>
      <c r="N9" s="6" t="s">
        <v>39</v>
      </c>
    </row>
    <row r="10" spans="1:14" ht="24.95" customHeight="1">
      <c r="A10" s="4">
        <v>8</v>
      </c>
      <c r="B10" s="4" t="s">
        <v>40</v>
      </c>
      <c r="C10" s="5" t="s">
        <v>23</v>
      </c>
      <c r="D10" s="4" t="s">
        <v>24</v>
      </c>
      <c r="E10" s="4" t="s">
        <v>25</v>
      </c>
      <c r="F10" s="4" t="s">
        <v>41</v>
      </c>
      <c r="G10" s="4">
        <v>66</v>
      </c>
      <c r="H10" s="4"/>
      <c r="I10" s="4">
        <v>39.6</v>
      </c>
      <c r="J10" s="4">
        <v>76.900000000000006</v>
      </c>
      <c r="K10" s="4">
        <f t="shared" si="0"/>
        <v>30.760000000000005</v>
      </c>
      <c r="L10" s="4">
        <f t="shared" si="1"/>
        <v>70.360000000000014</v>
      </c>
      <c r="M10" s="4">
        <f t="shared" si="2"/>
        <v>6</v>
      </c>
      <c r="N10" s="6" t="s">
        <v>42</v>
      </c>
    </row>
    <row r="11" spans="1:14" ht="24.95" customHeight="1">
      <c r="A11" s="4">
        <v>9</v>
      </c>
      <c r="B11" s="4" t="s">
        <v>43</v>
      </c>
      <c r="C11" s="5" t="s">
        <v>44</v>
      </c>
      <c r="D11" s="4" t="s">
        <v>45</v>
      </c>
      <c r="E11" s="4" t="s">
        <v>46</v>
      </c>
      <c r="F11" s="4" t="s">
        <v>47</v>
      </c>
      <c r="G11" s="4">
        <v>68.900000000000006</v>
      </c>
      <c r="H11" s="4"/>
      <c r="I11" s="4">
        <v>41.34</v>
      </c>
      <c r="J11" s="4">
        <v>82.7</v>
      </c>
      <c r="K11" s="4">
        <f t="shared" si="0"/>
        <v>33.080000000000005</v>
      </c>
      <c r="L11" s="4">
        <f t="shared" si="1"/>
        <v>74.420000000000016</v>
      </c>
      <c r="M11" s="4">
        <f>RANK(L11,L$11:L$12)</f>
        <v>1</v>
      </c>
      <c r="N11" s="6" t="s">
        <v>48</v>
      </c>
    </row>
    <row r="12" spans="1:14" ht="24.95" customHeight="1">
      <c r="A12" s="4">
        <v>10</v>
      </c>
      <c r="B12" s="4" t="s">
        <v>49</v>
      </c>
      <c r="C12" s="5" t="s">
        <v>44</v>
      </c>
      <c r="D12" s="4" t="s">
        <v>45</v>
      </c>
      <c r="E12" s="4" t="s">
        <v>46</v>
      </c>
      <c r="F12" s="4" t="s">
        <v>50</v>
      </c>
      <c r="G12" s="4">
        <v>66</v>
      </c>
      <c r="H12" s="4"/>
      <c r="I12" s="4">
        <v>39.6</v>
      </c>
      <c r="J12" s="4">
        <v>77.599999999999994</v>
      </c>
      <c r="K12" s="4">
        <f t="shared" si="0"/>
        <v>31.04</v>
      </c>
      <c r="L12" s="4">
        <f t="shared" si="1"/>
        <v>70.64</v>
      </c>
      <c r="M12" s="4">
        <f>RANK(L12,L$11:L$12)</f>
        <v>2</v>
      </c>
      <c r="N12" s="6" t="s">
        <v>51</v>
      </c>
    </row>
    <row r="13" spans="1:14" ht="24.95" customHeight="1">
      <c r="A13" s="4">
        <v>11</v>
      </c>
      <c r="B13" s="4" t="s">
        <v>52</v>
      </c>
      <c r="C13" s="5" t="s">
        <v>53</v>
      </c>
      <c r="D13" s="4" t="s">
        <v>54</v>
      </c>
      <c r="E13" s="4" t="s">
        <v>55</v>
      </c>
      <c r="F13" s="4" t="s">
        <v>56</v>
      </c>
      <c r="G13" s="4">
        <v>77.8</v>
      </c>
      <c r="H13" s="4"/>
      <c r="I13" s="4">
        <v>46.68</v>
      </c>
      <c r="J13" s="4">
        <v>79.2</v>
      </c>
      <c r="K13" s="4">
        <f t="shared" si="0"/>
        <v>31.680000000000003</v>
      </c>
      <c r="L13" s="4">
        <f t="shared" si="1"/>
        <v>78.36</v>
      </c>
      <c r="M13" s="4">
        <f>RANK(L13,L$13:L$14)</f>
        <v>1</v>
      </c>
      <c r="N13" s="6" t="s">
        <v>57</v>
      </c>
    </row>
    <row r="14" spans="1:14" ht="24.95" customHeight="1">
      <c r="A14" s="4">
        <v>12</v>
      </c>
      <c r="B14" s="4" t="s">
        <v>58</v>
      </c>
      <c r="C14" s="5" t="s">
        <v>53</v>
      </c>
      <c r="D14" s="4" t="s">
        <v>54</v>
      </c>
      <c r="E14" s="4" t="s">
        <v>55</v>
      </c>
      <c r="F14" s="4" t="s">
        <v>59</v>
      </c>
      <c r="G14" s="4">
        <v>73.2</v>
      </c>
      <c r="H14" s="4"/>
      <c r="I14" s="4">
        <v>43.92</v>
      </c>
      <c r="J14" s="4">
        <v>78.599999999999994</v>
      </c>
      <c r="K14" s="4">
        <f t="shared" si="0"/>
        <v>31.439999999999998</v>
      </c>
      <c r="L14" s="4">
        <f t="shared" si="1"/>
        <v>75.36</v>
      </c>
      <c r="M14" s="4">
        <f>RANK(L14,L$13:L$14)</f>
        <v>2</v>
      </c>
      <c r="N14" s="6" t="s">
        <v>60</v>
      </c>
    </row>
    <row r="15" spans="1:14" ht="24.95" customHeight="1">
      <c r="A15" s="4">
        <v>13</v>
      </c>
      <c r="B15" s="4" t="s">
        <v>61</v>
      </c>
      <c r="C15" s="5" t="s">
        <v>62</v>
      </c>
      <c r="D15" s="4" t="s">
        <v>63</v>
      </c>
      <c r="E15" s="4" t="s">
        <v>64</v>
      </c>
      <c r="F15" s="4" t="s">
        <v>65</v>
      </c>
      <c r="G15" s="4">
        <v>76.900000000000006</v>
      </c>
      <c r="H15" s="4"/>
      <c r="I15" s="4">
        <v>46.14</v>
      </c>
      <c r="J15" s="4">
        <v>77.099999999999994</v>
      </c>
      <c r="K15" s="4">
        <f t="shared" si="0"/>
        <v>30.84</v>
      </c>
      <c r="L15" s="4">
        <f t="shared" si="1"/>
        <v>76.98</v>
      </c>
      <c r="M15" s="4">
        <f>RANK(L15,L$15:L$17)</f>
        <v>1</v>
      </c>
      <c r="N15" s="6" t="s">
        <v>66</v>
      </c>
    </row>
    <row r="16" spans="1:14" ht="24.95" customHeight="1">
      <c r="A16" s="4">
        <v>14</v>
      </c>
      <c r="B16" s="4" t="s">
        <v>67</v>
      </c>
      <c r="C16" s="5" t="s">
        <v>62</v>
      </c>
      <c r="D16" s="4" t="s">
        <v>63</v>
      </c>
      <c r="E16" s="4" t="s">
        <v>64</v>
      </c>
      <c r="F16" s="4" t="s">
        <v>68</v>
      </c>
      <c r="G16" s="4">
        <v>72.099999999999994</v>
      </c>
      <c r="H16" s="4"/>
      <c r="I16" s="4">
        <v>43.26</v>
      </c>
      <c r="J16" s="4">
        <v>79.3</v>
      </c>
      <c r="K16" s="4">
        <f t="shared" si="0"/>
        <v>31.72</v>
      </c>
      <c r="L16" s="4">
        <f t="shared" si="1"/>
        <v>74.97999999999999</v>
      </c>
      <c r="M16" s="4">
        <f>RANK(L16,L$15:L$17)</f>
        <v>2</v>
      </c>
      <c r="N16" s="6" t="s">
        <v>69</v>
      </c>
    </row>
    <row r="17" spans="1:14" ht="24.95" customHeight="1">
      <c r="A17" s="4">
        <v>15</v>
      </c>
      <c r="B17" s="4" t="s">
        <v>70</v>
      </c>
      <c r="C17" s="5" t="s">
        <v>62</v>
      </c>
      <c r="D17" s="4" t="s">
        <v>63</v>
      </c>
      <c r="E17" s="4" t="s">
        <v>64</v>
      </c>
      <c r="F17" s="4" t="s">
        <v>71</v>
      </c>
      <c r="G17" s="4">
        <v>72.3</v>
      </c>
      <c r="H17" s="4"/>
      <c r="I17" s="4">
        <v>43.38</v>
      </c>
      <c r="J17" s="4">
        <v>76.5</v>
      </c>
      <c r="K17" s="4">
        <f t="shared" si="0"/>
        <v>30.6</v>
      </c>
      <c r="L17" s="4">
        <f t="shared" si="1"/>
        <v>73.98</v>
      </c>
      <c r="M17" s="4">
        <f>RANK(L17,L$15:L$17)</f>
        <v>3</v>
      </c>
      <c r="N17" s="6" t="s">
        <v>72</v>
      </c>
    </row>
    <row r="18" spans="1:14" ht="24.95" customHeight="1">
      <c r="A18" s="4">
        <v>16</v>
      </c>
      <c r="B18" s="4" t="s">
        <v>73</v>
      </c>
      <c r="C18" s="5" t="s">
        <v>62</v>
      </c>
      <c r="D18" s="4" t="s">
        <v>45</v>
      </c>
      <c r="E18" s="4" t="s">
        <v>74</v>
      </c>
      <c r="F18" s="4" t="s">
        <v>75</v>
      </c>
      <c r="G18" s="4">
        <v>68.599999999999994</v>
      </c>
      <c r="H18" s="4"/>
      <c r="I18" s="4">
        <v>41.16</v>
      </c>
      <c r="J18" s="4">
        <v>76.8</v>
      </c>
      <c r="K18" s="4">
        <f t="shared" si="0"/>
        <v>30.72</v>
      </c>
      <c r="L18" s="4">
        <f t="shared" si="1"/>
        <v>71.88</v>
      </c>
      <c r="M18" s="4">
        <f>RANK(L18,L$18:L$20)</f>
        <v>1</v>
      </c>
      <c r="N18" s="6" t="s">
        <v>76</v>
      </c>
    </row>
    <row r="19" spans="1:14" ht="24.95" customHeight="1">
      <c r="A19" s="4">
        <v>17</v>
      </c>
      <c r="B19" s="4" t="s">
        <v>77</v>
      </c>
      <c r="C19" s="5" t="s">
        <v>62</v>
      </c>
      <c r="D19" s="4" t="s">
        <v>45</v>
      </c>
      <c r="E19" s="4" t="s">
        <v>74</v>
      </c>
      <c r="F19" s="4" t="s">
        <v>78</v>
      </c>
      <c r="G19" s="4">
        <v>66.599999999999994</v>
      </c>
      <c r="H19" s="4"/>
      <c r="I19" s="4">
        <v>39.96</v>
      </c>
      <c r="J19" s="4">
        <v>76</v>
      </c>
      <c r="K19" s="4">
        <f t="shared" si="0"/>
        <v>30.400000000000002</v>
      </c>
      <c r="L19" s="4">
        <f t="shared" si="1"/>
        <v>70.36</v>
      </c>
      <c r="M19" s="4">
        <f>RANK(L19,L$18:L$20)</f>
        <v>2</v>
      </c>
      <c r="N19" s="6" t="s">
        <v>79</v>
      </c>
    </row>
    <row r="20" spans="1:14" ht="24.95" customHeight="1">
      <c r="A20" s="4">
        <v>18</v>
      </c>
      <c r="B20" s="4" t="s">
        <v>80</v>
      </c>
      <c r="C20" s="5" t="s">
        <v>62</v>
      </c>
      <c r="D20" s="4" t="s">
        <v>45</v>
      </c>
      <c r="E20" s="4" t="s">
        <v>74</v>
      </c>
      <c r="F20" s="4" t="s">
        <v>81</v>
      </c>
      <c r="G20" s="4">
        <v>69.900000000000006</v>
      </c>
      <c r="H20" s="4"/>
      <c r="I20" s="4">
        <v>41.94</v>
      </c>
      <c r="J20" s="4"/>
      <c r="K20" s="4">
        <f t="shared" si="0"/>
        <v>0</v>
      </c>
      <c r="L20" s="4">
        <f t="shared" si="1"/>
        <v>41.94</v>
      </c>
      <c r="M20" s="4">
        <f>RANK(L20,L$18:L$20)</f>
        <v>3</v>
      </c>
      <c r="N20" s="6" t="s">
        <v>266</v>
      </c>
    </row>
    <row r="21" spans="1:14" ht="24.95" customHeight="1">
      <c r="A21" s="4">
        <v>19</v>
      </c>
      <c r="B21" s="4" t="s">
        <v>82</v>
      </c>
      <c r="C21" s="5" t="s">
        <v>83</v>
      </c>
      <c r="D21" s="4" t="s">
        <v>84</v>
      </c>
      <c r="E21" s="4" t="s">
        <v>85</v>
      </c>
      <c r="F21" s="4" t="s">
        <v>86</v>
      </c>
      <c r="G21" s="4">
        <v>83.8</v>
      </c>
      <c r="H21" s="4"/>
      <c r="I21" s="4">
        <v>50.28</v>
      </c>
      <c r="J21" s="4">
        <v>80</v>
      </c>
      <c r="K21" s="4">
        <f t="shared" si="0"/>
        <v>32</v>
      </c>
      <c r="L21" s="4">
        <f t="shared" si="1"/>
        <v>82.28</v>
      </c>
      <c r="M21" s="4">
        <f t="shared" ref="M21:M31" si="3">RANK(L21,L$21:L$31)</f>
        <v>1</v>
      </c>
      <c r="N21" s="6" t="s">
        <v>87</v>
      </c>
    </row>
    <row r="22" spans="1:14" ht="24.95" customHeight="1">
      <c r="A22" s="4">
        <v>20</v>
      </c>
      <c r="B22" s="4" t="s">
        <v>88</v>
      </c>
      <c r="C22" s="5" t="s">
        <v>83</v>
      </c>
      <c r="D22" s="4" t="s">
        <v>84</v>
      </c>
      <c r="E22" s="4" t="s">
        <v>85</v>
      </c>
      <c r="F22" s="4" t="s">
        <v>89</v>
      </c>
      <c r="G22" s="4">
        <v>70.8</v>
      </c>
      <c r="H22" s="4"/>
      <c r="I22" s="4">
        <v>42.48</v>
      </c>
      <c r="J22" s="4">
        <v>83</v>
      </c>
      <c r="K22" s="4">
        <f t="shared" ref="K22:K30" si="4">J22*0.4</f>
        <v>33.200000000000003</v>
      </c>
      <c r="L22" s="4">
        <f t="shared" ref="L22:L30" si="5">I22+K22</f>
        <v>75.680000000000007</v>
      </c>
      <c r="M22" s="4">
        <f t="shared" si="3"/>
        <v>2</v>
      </c>
      <c r="N22" s="6" t="s">
        <v>90</v>
      </c>
    </row>
    <row r="23" spans="1:14" ht="24.95" customHeight="1">
      <c r="A23" s="4">
        <v>21</v>
      </c>
      <c r="B23" s="4" t="s">
        <v>91</v>
      </c>
      <c r="C23" s="5" t="s">
        <v>83</v>
      </c>
      <c r="D23" s="4" t="s">
        <v>84</v>
      </c>
      <c r="E23" s="4" t="s">
        <v>85</v>
      </c>
      <c r="F23" s="4" t="s">
        <v>92</v>
      </c>
      <c r="G23" s="4">
        <v>71</v>
      </c>
      <c r="H23" s="4"/>
      <c r="I23" s="4">
        <v>42.6</v>
      </c>
      <c r="J23" s="4">
        <v>81.8</v>
      </c>
      <c r="K23" s="4">
        <f t="shared" si="4"/>
        <v>32.72</v>
      </c>
      <c r="L23" s="4">
        <f t="shared" si="5"/>
        <v>75.319999999999993</v>
      </c>
      <c r="M23" s="4">
        <f t="shared" si="3"/>
        <v>3</v>
      </c>
      <c r="N23" s="6" t="s">
        <v>93</v>
      </c>
    </row>
    <row r="24" spans="1:14" ht="24.95" customHeight="1">
      <c r="A24" s="4">
        <v>22</v>
      </c>
      <c r="B24" s="4" t="s">
        <v>94</v>
      </c>
      <c r="C24" s="5" t="s">
        <v>83</v>
      </c>
      <c r="D24" s="4" t="s">
        <v>84</v>
      </c>
      <c r="E24" s="4" t="s">
        <v>85</v>
      </c>
      <c r="F24" s="4" t="s">
        <v>95</v>
      </c>
      <c r="G24" s="4">
        <v>72.3</v>
      </c>
      <c r="H24" s="4"/>
      <c r="I24" s="4">
        <v>43.38</v>
      </c>
      <c r="J24" s="4">
        <v>79.8</v>
      </c>
      <c r="K24" s="4">
        <f t="shared" si="4"/>
        <v>31.92</v>
      </c>
      <c r="L24" s="4">
        <f t="shared" si="5"/>
        <v>75.300000000000011</v>
      </c>
      <c r="M24" s="4">
        <f t="shared" si="3"/>
        <v>4</v>
      </c>
      <c r="N24" s="6" t="s">
        <v>96</v>
      </c>
    </row>
    <row r="25" spans="1:14" ht="24.95" customHeight="1">
      <c r="A25" s="4">
        <v>23</v>
      </c>
      <c r="B25" s="4" t="s">
        <v>97</v>
      </c>
      <c r="C25" s="5" t="s">
        <v>83</v>
      </c>
      <c r="D25" s="4" t="s">
        <v>84</v>
      </c>
      <c r="E25" s="4" t="s">
        <v>85</v>
      </c>
      <c r="F25" s="4" t="s">
        <v>98</v>
      </c>
      <c r="G25" s="4">
        <v>71.599999999999994</v>
      </c>
      <c r="H25" s="4"/>
      <c r="I25" s="4">
        <v>42.96</v>
      </c>
      <c r="J25" s="4">
        <v>80.2</v>
      </c>
      <c r="K25" s="4">
        <f t="shared" si="4"/>
        <v>32.080000000000005</v>
      </c>
      <c r="L25" s="4">
        <f t="shared" si="5"/>
        <v>75.040000000000006</v>
      </c>
      <c r="M25" s="4">
        <f t="shared" si="3"/>
        <v>5</v>
      </c>
      <c r="N25" s="6" t="s">
        <v>99</v>
      </c>
    </row>
    <row r="26" spans="1:14" ht="24.95" customHeight="1">
      <c r="A26" s="4">
        <v>24</v>
      </c>
      <c r="B26" s="4" t="s">
        <v>100</v>
      </c>
      <c r="C26" s="5" t="s">
        <v>83</v>
      </c>
      <c r="D26" s="4" t="s">
        <v>84</v>
      </c>
      <c r="E26" s="4" t="s">
        <v>85</v>
      </c>
      <c r="F26" s="4" t="s">
        <v>101</v>
      </c>
      <c r="G26" s="4">
        <v>69.2</v>
      </c>
      <c r="H26" s="4"/>
      <c r="I26" s="4">
        <v>41.52</v>
      </c>
      <c r="J26" s="4">
        <v>83.6</v>
      </c>
      <c r="K26" s="4">
        <f t="shared" si="4"/>
        <v>33.44</v>
      </c>
      <c r="L26" s="4">
        <f t="shared" si="5"/>
        <v>74.960000000000008</v>
      </c>
      <c r="M26" s="4">
        <f t="shared" si="3"/>
        <v>6</v>
      </c>
      <c r="N26" s="6" t="s">
        <v>102</v>
      </c>
    </row>
    <row r="27" spans="1:14" ht="24.95" customHeight="1">
      <c r="A27" s="4">
        <v>25</v>
      </c>
      <c r="B27" s="4" t="s">
        <v>103</v>
      </c>
      <c r="C27" s="5" t="s">
        <v>83</v>
      </c>
      <c r="D27" s="4" t="s">
        <v>84</v>
      </c>
      <c r="E27" s="4" t="s">
        <v>85</v>
      </c>
      <c r="F27" s="4" t="s">
        <v>104</v>
      </c>
      <c r="G27" s="4">
        <v>70.2</v>
      </c>
      <c r="H27" s="4"/>
      <c r="I27" s="4">
        <v>42.12</v>
      </c>
      <c r="J27" s="4">
        <v>80</v>
      </c>
      <c r="K27" s="4">
        <f t="shared" si="4"/>
        <v>32</v>
      </c>
      <c r="L27" s="4">
        <f t="shared" si="5"/>
        <v>74.12</v>
      </c>
      <c r="M27" s="4">
        <f t="shared" si="3"/>
        <v>7</v>
      </c>
      <c r="N27" s="6" t="s">
        <v>105</v>
      </c>
    </row>
    <row r="28" spans="1:14" ht="24.95" customHeight="1">
      <c r="A28" s="4">
        <v>26</v>
      </c>
      <c r="B28" s="4" t="s">
        <v>106</v>
      </c>
      <c r="C28" s="5" t="s">
        <v>83</v>
      </c>
      <c r="D28" s="4" t="s">
        <v>84</v>
      </c>
      <c r="E28" s="4" t="s">
        <v>85</v>
      </c>
      <c r="F28" s="4" t="s">
        <v>107</v>
      </c>
      <c r="G28" s="4">
        <v>68.5</v>
      </c>
      <c r="H28" s="4"/>
      <c r="I28" s="4">
        <v>41.1</v>
      </c>
      <c r="J28" s="4">
        <v>80.7</v>
      </c>
      <c r="K28" s="4">
        <f t="shared" si="4"/>
        <v>32.28</v>
      </c>
      <c r="L28" s="4">
        <f t="shared" si="5"/>
        <v>73.38</v>
      </c>
      <c r="M28" s="4">
        <f t="shared" si="3"/>
        <v>8</v>
      </c>
      <c r="N28" s="6" t="s">
        <v>108</v>
      </c>
    </row>
    <row r="29" spans="1:14" ht="24.95" customHeight="1">
      <c r="A29" s="4">
        <v>27</v>
      </c>
      <c r="B29" s="4" t="s">
        <v>109</v>
      </c>
      <c r="C29" s="5" t="s">
        <v>83</v>
      </c>
      <c r="D29" s="4" t="s">
        <v>84</v>
      </c>
      <c r="E29" s="4" t="s">
        <v>85</v>
      </c>
      <c r="F29" s="4" t="s">
        <v>110</v>
      </c>
      <c r="G29" s="4">
        <v>67.400000000000006</v>
      </c>
      <c r="H29" s="4"/>
      <c r="I29" s="4">
        <v>40.44</v>
      </c>
      <c r="J29" s="4">
        <v>81.400000000000006</v>
      </c>
      <c r="K29" s="4">
        <f t="shared" si="4"/>
        <v>32.56</v>
      </c>
      <c r="L29" s="4">
        <f t="shared" si="5"/>
        <v>73</v>
      </c>
      <c r="M29" s="4">
        <f t="shared" si="3"/>
        <v>9</v>
      </c>
      <c r="N29" s="6" t="s">
        <v>111</v>
      </c>
    </row>
    <row r="30" spans="1:14" ht="24.95" customHeight="1">
      <c r="A30" s="4">
        <v>28</v>
      </c>
      <c r="B30" s="4" t="s">
        <v>112</v>
      </c>
      <c r="C30" s="5" t="s">
        <v>83</v>
      </c>
      <c r="D30" s="4" t="s">
        <v>84</v>
      </c>
      <c r="E30" s="4" t="s">
        <v>85</v>
      </c>
      <c r="F30" s="4" t="s">
        <v>113</v>
      </c>
      <c r="G30" s="4">
        <v>68.599999999999994</v>
      </c>
      <c r="H30" s="4"/>
      <c r="I30" s="4">
        <v>41.16</v>
      </c>
      <c r="J30" s="4">
        <v>79.099999999999994</v>
      </c>
      <c r="K30" s="4">
        <f t="shared" si="4"/>
        <v>31.64</v>
      </c>
      <c r="L30" s="4">
        <f t="shared" si="5"/>
        <v>72.8</v>
      </c>
      <c r="M30" s="4">
        <f t="shared" si="3"/>
        <v>10</v>
      </c>
      <c r="N30" s="6" t="s">
        <v>114</v>
      </c>
    </row>
    <row r="31" spans="1:14" ht="24.95" customHeight="1">
      <c r="A31" s="4">
        <v>29</v>
      </c>
      <c r="B31" s="5" t="s">
        <v>115</v>
      </c>
      <c r="C31" s="5" t="s">
        <v>83</v>
      </c>
      <c r="D31" s="5" t="s">
        <v>84</v>
      </c>
      <c r="E31" s="5" t="s">
        <v>85</v>
      </c>
      <c r="F31" s="5" t="s">
        <v>116</v>
      </c>
      <c r="G31" s="5">
        <v>66.2</v>
      </c>
      <c r="H31" s="5"/>
      <c r="I31" s="5">
        <v>39.72</v>
      </c>
      <c r="J31" s="4">
        <v>78.2</v>
      </c>
      <c r="K31" s="4">
        <f t="shared" si="0"/>
        <v>31.28</v>
      </c>
      <c r="L31" s="4">
        <f t="shared" si="1"/>
        <v>71</v>
      </c>
      <c r="M31" s="4">
        <f t="shared" si="3"/>
        <v>11</v>
      </c>
      <c r="N31" s="6" t="s">
        <v>117</v>
      </c>
    </row>
    <row r="32" spans="1:14" ht="24.95" customHeight="1">
      <c r="A32" s="4">
        <v>30</v>
      </c>
      <c r="B32" s="4" t="s">
        <v>118</v>
      </c>
      <c r="C32" s="5" t="s">
        <v>119</v>
      </c>
      <c r="D32" s="4" t="s">
        <v>84</v>
      </c>
      <c r="E32" s="4" t="s">
        <v>120</v>
      </c>
      <c r="F32" s="4" t="s">
        <v>121</v>
      </c>
      <c r="G32" s="4">
        <v>71.7</v>
      </c>
      <c r="H32" s="4"/>
      <c r="I32" s="4">
        <v>43.02</v>
      </c>
      <c r="J32" s="4">
        <v>81.8</v>
      </c>
      <c r="K32" s="4">
        <f>J32*0.4</f>
        <v>32.72</v>
      </c>
      <c r="L32" s="4">
        <f>I32+K32</f>
        <v>75.740000000000009</v>
      </c>
      <c r="M32" s="4">
        <f t="shared" ref="M32:M45" si="6">RANK(L32,L$32:L$45)</f>
        <v>1</v>
      </c>
      <c r="N32" s="6" t="s">
        <v>122</v>
      </c>
    </row>
    <row r="33" spans="1:14" ht="24.95" customHeight="1">
      <c r="A33" s="4">
        <v>31</v>
      </c>
      <c r="B33" s="4" t="s">
        <v>123</v>
      </c>
      <c r="C33" s="5" t="s">
        <v>119</v>
      </c>
      <c r="D33" s="4" t="s">
        <v>84</v>
      </c>
      <c r="E33" s="4" t="s">
        <v>120</v>
      </c>
      <c r="F33" s="4" t="s">
        <v>124</v>
      </c>
      <c r="G33" s="4">
        <v>72.8</v>
      </c>
      <c r="H33" s="4"/>
      <c r="I33" s="4">
        <v>43.68</v>
      </c>
      <c r="J33" s="4">
        <v>79.3</v>
      </c>
      <c r="K33" s="4">
        <f>J33*0.4</f>
        <v>31.72</v>
      </c>
      <c r="L33" s="4">
        <f>I33+K33</f>
        <v>75.400000000000006</v>
      </c>
      <c r="M33" s="4">
        <f t="shared" si="6"/>
        <v>2</v>
      </c>
      <c r="N33" s="6" t="s">
        <v>125</v>
      </c>
    </row>
    <row r="34" spans="1:14" ht="24.95" customHeight="1">
      <c r="A34" s="4">
        <v>32</v>
      </c>
      <c r="B34" s="4" t="s">
        <v>126</v>
      </c>
      <c r="C34" s="5" t="s">
        <v>119</v>
      </c>
      <c r="D34" s="4" t="s">
        <v>84</v>
      </c>
      <c r="E34" s="4" t="s">
        <v>120</v>
      </c>
      <c r="F34" s="4" t="s">
        <v>127</v>
      </c>
      <c r="G34" s="4">
        <v>72.599999999999994</v>
      </c>
      <c r="H34" s="4"/>
      <c r="I34" s="4">
        <v>43.56</v>
      </c>
      <c r="J34" s="4">
        <v>79</v>
      </c>
      <c r="K34" s="4">
        <f>J34*0.4</f>
        <v>31.6</v>
      </c>
      <c r="L34" s="4">
        <f>I34+K34</f>
        <v>75.16</v>
      </c>
      <c r="M34" s="4">
        <f t="shared" si="6"/>
        <v>3</v>
      </c>
      <c r="N34" s="6" t="s">
        <v>128</v>
      </c>
    </row>
    <row r="35" spans="1:14" ht="24.95" customHeight="1">
      <c r="A35" s="4">
        <v>33</v>
      </c>
      <c r="B35" s="4" t="s">
        <v>129</v>
      </c>
      <c r="C35" s="5" t="s">
        <v>119</v>
      </c>
      <c r="D35" s="4" t="s">
        <v>84</v>
      </c>
      <c r="E35" s="4" t="s">
        <v>120</v>
      </c>
      <c r="F35" s="4" t="s">
        <v>130</v>
      </c>
      <c r="G35" s="4">
        <v>69.3</v>
      </c>
      <c r="H35" s="4"/>
      <c r="I35" s="4">
        <v>41.58</v>
      </c>
      <c r="J35" s="4">
        <v>83.5</v>
      </c>
      <c r="K35" s="4">
        <f>J35*0.4</f>
        <v>33.4</v>
      </c>
      <c r="L35" s="4">
        <f>I35+K35</f>
        <v>74.97999999999999</v>
      </c>
      <c r="M35" s="4">
        <f t="shared" si="6"/>
        <v>4</v>
      </c>
      <c r="N35" s="6" t="s">
        <v>131</v>
      </c>
    </row>
    <row r="36" spans="1:14" ht="24.95" customHeight="1">
      <c r="A36" s="4">
        <v>34</v>
      </c>
      <c r="B36" s="4" t="s">
        <v>132</v>
      </c>
      <c r="C36" s="5" t="s">
        <v>119</v>
      </c>
      <c r="D36" s="4" t="s">
        <v>84</v>
      </c>
      <c r="E36" s="4" t="s">
        <v>120</v>
      </c>
      <c r="F36" s="4" t="s">
        <v>133</v>
      </c>
      <c r="G36" s="4">
        <v>70.5</v>
      </c>
      <c r="H36" s="4"/>
      <c r="I36" s="4">
        <v>42.3</v>
      </c>
      <c r="J36" s="4">
        <v>80.3</v>
      </c>
      <c r="K36" s="4">
        <f>J36*0.4</f>
        <v>32.119999999999997</v>
      </c>
      <c r="L36" s="4">
        <f>I36+K36</f>
        <v>74.419999999999987</v>
      </c>
      <c r="M36" s="4">
        <f t="shared" si="6"/>
        <v>5</v>
      </c>
      <c r="N36" s="6" t="s">
        <v>134</v>
      </c>
    </row>
    <row r="37" spans="1:14" ht="24.95" customHeight="1">
      <c r="A37" s="4">
        <v>35</v>
      </c>
      <c r="B37" s="4" t="s">
        <v>135</v>
      </c>
      <c r="C37" s="5" t="s">
        <v>119</v>
      </c>
      <c r="D37" s="4" t="s">
        <v>84</v>
      </c>
      <c r="E37" s="4" t="s">
        <v>120</v>
      </c>
      <c r="F37" s="4" t="s">
        <v>136</v>
      </c>
      <c r="G37" s="4">
        <v>69.8</v>
      </c>
      <c r="H37" s="4"/>
      <c r="I37" s="4">
        <v>41.88</v>
      </c>
      <c r="J37" s="4">
        <v>81.2</v>
      </c>
      <c r="K37" s="4">
        <f t="shared" ref="K37:K67" si="7">J37*0.4</f>
        <v>32.480000000000004</v>
      </c>
      <c r="L37" s="4">
        <f t="shared" si="1"/>
        <v>74.360000000000014</v>
      </c>
      <c r="M37" s="4">
        <f t="shared" si="6"/>
        <v>6</v>
      </c>
      <c r="N37" s="6" t="s">
        <v>137</v>
      </c>
    </row>
    <row r="38" spans="1:14" ht="24.95" customHeight="1">
      <c r="A38" s="4">
        <v>36</v>
      </c>
      <c r="B38" s="4" t="s">
        <v>138</v>
      </c>
      <c r="C38" s="5" t="s">
        <v>119</v>
      </c>
      <c r="D38" s="4" t="s">
        <v>84</v>
      </c>
      <c r="E38" s="4" t="s">
        <v>120</v>
      </c>
      <c r="F38" s="4" t="s">
        <v>139</v>
      </c>
      <c r="G38" s="4">
        <v>70.3</v>
      </c>
      <c r="H38" s="4"/>
      <c r="I38" s="4">
        <v>42.18</v>
      </c>
      <c r="J38" s="4">
        <v>78.599999999999994</v>
      </c>
      <c r="K38" s="4">
        <f>J38*0.4</f>
        <v>31.439999999999998</v>
      </c>
      <c r="L38" s="4">
        <f>I38+K38</f>
        <v>73.62</v>
      </c>
      <c r="M38" s="4">
        <f t="shared" si="6"/>
        <v>7</v>
      </c>
      <c r="N38" s="6" t="s">
        <v>140</v>
      </c>
    </row>
    <row r="39" spans="1:14" ht="24.95" customHeight="1">
      <c r="A39" s="4">
        <v>37</v>
      </c>
      <c r="B39" s="4" t="s">
        <v>141</v>
      </c>
      <c r="C39" s="5" t="s">
        <v>119</v>
      </c>
      <c r="D39" s="4" t="s">
        <v>84</v>
      </c>
      <c r="E39" s="4" t="s">
        <v>120</v>
      </c>
      <c r="F39" s="4" t="s">
        <v>142</v>
      </c>
      <c r="G39" s="4">
        <v>69.3</v>
      </c>
      <c r="H39" s="4"/>
      <c r="I39" s="4">
        <v>41.58</v>
      </c>
      <c r="J39" s="4">
        <v>79.599999999999994</v>
      </c>
      <c r="K39" s="4">
        <f t="shared" si="7"/>
        <v>31.84</v>
      </c>
      <c r="L39" s="4">
        <f t="shared" si="1"/>
        <v>73.42</v>
      </c>
      <c r="M39" s="4">
        <f t="shared" si="6"/>
        <v>8</v>
      </c>
      <c r="N39" s="6" t="s">
        <v>143</v>
      </c>
    </row>
    <row r="40" spans="1:14" ht="24.95" customHeight="1">
      <c r="A40" s="4">
        <v>38</v>
      </c>
      <c r="B40" s="4" t="s">
        <v>144</v>
      </c>
      <c r="C40" s="5" t="s">
        <v>119</v>
      </c>
      <c r="D40" s="4" t="s">
        <v>84</v>
      </c>
      <c r="E40" s="4" t="s">
        <v>120</v>
      </c>
      <c r="F40" s="4" t="s">
        <v>145</v>
      </c>
      <c r="G40" s="4">
        <v>68.2</v>
      </c>
      <c r="H40" s="4"/>
      <c r="I40" s="4">
        <v>40.92</v>
      </c>
      <c r="J40" s="4">
        <v>79.400000000000006</v>
      </c>
      <c r="K40" s="4">
        <f t="shared" si="7"/>
        <v>31.760000000000005</v>
      </c>
      <c r="L40" s="4">
        <f t="shared" si="1"/>
        <v>72.680000000000007</v>
      </c>
      <c r="M40" s="4">
        <f t="shared" si="6"/>
        <v>9</v>
      </c>
      <c r="N40" s="6" t="s">
        <v>146</v>
      </c>
    </row>
    <row r="41" spans="1:14" ht="24.95" customHeight="1">
      <c r="A41" s="4">
        <v>39</v>
      </c>
      <c r="B41" s="4" t="s">
        <v>147</v>
      </c>
      <c r="C41" s="5" t="s">
        <v>119</v>
      </c>
      <c r="D41" s="4" t="s">
        <v>84</v>
      </c>
      <c r="E41" s="4" t="s">
        <v>120</v>
      </c>
      <c r="F41" s="4" t="s">
        <v>148</v>
      </c>
      <c r="G41" s="4">
        <v>67</v>
      </c>
      <c r="H41" s="4"/>
      <c r="I41" s="4">
        <v>40.200000000000003</v>
      </c>
      <c r="J41" s="4">
        <v>80.3</v>
      </c>
      <c r="K41" s="4">
        <f>J41*0.4</f>
        <v>32.119999999999997</v>
      </c>
      <c r="L41" s="4">
        <f>I41+K41</f>
        <v>72.319999999999993</v>
      </c>
      <c r="M41" s="4">
        <f t="shared" si="6"/>
        <v>10</v>
      </c>
      <c r="N41" s="6" t="s">
        <v>149</v>
      </c>
    </row>
    <row r="42" spans="1:14" ht="24.95" customHeight="1">
      <c r="A42" s="4">
        <v>40</v>
      </c>
      <c r="B42" s="4" t="s">
        <v>150</v>
      </c>
      <c r="C42" s="5" t="s">
        <v>119</v>
      </c>
      <c r="D42" s="4" t="s">
        <v>84</v>
      </c>
      <c r="E42" s="4" t="s">
        <v>120</v>
      </c>
      <c r="F42" s="4" t="s">
        <v>151</v>
      </c>
      <c r="G42" s="4">
        <v>67.5</v>
      </c>
      <c r="H42" s="4"/>
      <c r="I42" s="4">
        <v>40.5</v>
      </c>
      <c r="J42" s="4">
        <v>78.400000000000006</v>
      </c>
      <c r="K42" s="4">
        <f>J42*0.4</f>
        <v>31.360000000000003</v>
      </c>
      <c r="L42" s="4">
        <f>I42+K42</f>
        <v>71.86</v>
      </c>
      <c r="M42" s="4">
        <f t="shared" si="6"/>
        <v>11</v>
      </c>
      <c r="N42" s="6" t="s">
        <v>152</v>
      </c>
    </row>
    <row r="43" spans="1:14" ht="24.95" customHeight="1">
      <c r="A43" s="4">
        <v>41</v>
      </c>
      <c r="B43" s="4" t="s">
        <v>153</v>
      </c>
      <c r="C43" s="5" t="s">
        <v>119</v>
      </c>
      <c r="D43" s="4" t="s">
        <v>84</v>
      </c>
      <c r="E43" s="4" t="s">
        <v>120</v>
      </c>
      <c r="F43" s="4" t="s">
        <v>154</v>
      </c>
      <c r="G43" s="4">
        <v>64.599999999999994</v>
      </c>
      <c r="H43" s="4"/>
      <c r="I43" s="4">
        <v>38.76</v>
      </c>
      <c r="J43" s="4">
        <v>79.900000000000006</v>
      </c>
      <c r="K43" s="4">
        <f t="shared" si="7"/>
        <v>31.960000000000004</v>
      </c>
      <c r="L43" s="4">
        <f t="shared" si="1"/>
        <v>70.72</v>
      </c>
      <c r="M43" s="4">
        <f t="shared" si="6"/>
        <v>12</v>
      </c>
      <c r="N43" s="6" t="s">
        <v>155</v>
      </c>
    </row>
    <row r="44" spans="1:14" ht="24.95" customHeight="1">
      <c r="A44" s="4">
        <v>42</v>
      </c>
      <c r="B44" s="4" t="s">
        <v>156</v>
      </c>
      <c r="C44" s="5" t="s">
        <v>119</v>
      </c>
      <c r="D44" s="4" t="s">
        <v>84</v>
      </c>
      <c r="E44" s="4" t="s">
        <v>120</v>
      </c>
      <c r="F44" s="4" t="s">
        <v>157</v>
      </c>
      <c r="G44" s="4">
        <v>64</v>
      </c>
      <c r="H44" s="4"/>
      <c r="I44" s="4">
        <v>38.4</v>
      </c>
      <c r="J44" s="4">
        <v>80.099999999999994</v>
      </c>
      <c r="K44" s="4">
        <f>J44*0.4</f>
        <v>32.04</v>
      </c>
      <c r="L44" s="4">
        <f>I44+K44</f>
        <v>70.44</v>
      </c>
      <c r="M44" s="4">
        <f t="shared" si="6"/>
        <v>13</v>
      </c>
      <c r="N44" s="6" t="s">
        <v>158</v>
      </c>
    </row>
    <row r="45" spans="1:14" ht="24.95" customHeight="1">
      <c r="A45" s="4">
        <v>43</v>
      </c>
      <c r="B45" s="4" t="s">
        <v>159</v>
      </c>
      <c r="C45" s="5" t="s">
        <v>119</v>
      </c>
      <c r="D45" s="4" t="s">
        <v>84</v>
      </c>
      <c r="E45" s="4" t="s">
        <v>120</v>
      </c>
      <c r="F45" s="4" t="s">
        <v>160</v>
      </c>
      <c r="G45" s="4">
        <v>64.099999999999994</v>
      </c>
      <c r="H45" s="4"/>
      <c r="I45" s="4">
        <v>38.46</v>
      </c>
      <c r="J45" s="4">
        <v>79.2</v>
      </c>
      <c r="K45" s="4">
        <f>J45*0.4</f>
        <v>31.680000000000003</v>
      </c>
      <c r="L45" s="4">
        <f>I45+K45</f>
        <v>70.14</v>
      </c>
      <c r="M45" s="4">
        <f t="shared" si="6"/>
        <v>14</v>
      </c>
      <c r="N45" s="6" t="s">
        <v>161</v>
      </c>
    </row>
    <row r="46" spans="1:14" ht="24.95" customHeight="1">
      <c r="A46" s="4">
        <v>44</v>
      </c>
      <c r="B46" s="4" t="s">
        <v>162</v>
      </c>
      <c r="C46" s="5" t="s">
        <v>163</v>
      </c>
      <c r="D46" s="4" t="s">
        <v>45</v>
      </c>
      <c r="E46" s="4" t="s">
        <v>164</v>
      </c>
      <c r="F46" s="4" t="s">
        <v>165</v>
      </c>
      <c r="G46" s="4">
        <v>65</v>
      </c>
      <c r="H46" s="4"/>
      <c r="I46" s="4">
        <v>39</v>
      </c>
      <c r="J46" s="4">
        <v>83</v>
      </c>
      <c r="K46" s="4">
        <f t="shared" si="7"/>
        <v>33.200000000000003</v>
      </c>
      <c r="L46" s="4">
        <f t="shared" si="1"/>
        <v>72.2</v>
      </c>
      <c r="M46" s="4">
        <f>RANK(L46,L$46:L$47)</f>
        <v>1</v>
      </c>
      <c r="N46" s="6" t="s">
        <v>166</v>
      </c>
    </row>
    <row r="47" spans="1:14" ht="24.95" customHeight="1">
      <c r="A47" s="4">
        <v>45</v>
      </c>
      <c r="B47" s="4" t="s">
        <v>167</v>
      </c>
      <c r="C47" s="5" t="s">
        <v>163</v>
      </c>
      <c r="D47" s="4" t="s">
        <v>45</v>
      </c>
      <c r="E47" s="4" t="s">
        <v>164</v>
      </c>
      <c r="F47" s="4" t="s">
        <v>168</v>
      </c>
      <c r="G47" s="4">
        <v>66</v>
      </c>
      <c r="H47" s="4"/>
      <c r="I47" s="4">
        <v>39.6</v>
      </c>
      <c r="J47" s="4">
        <v>80.099999999999994</v>
      </c>
      <c r="K47" s="4">
        <f t="shared" si="7"/>
        <v>32.04</v>
      </c>
      <c r="L47" s="4">
        <f t="shared" si="1"/>
        <v>71.64</v>
      </c>
      <c r="M47" s="4">
        <f>RANK(L47,L$46:L$47)</f>
        <v>2</v>
      </c>
      <c r="N47" s="6" t="s">
        <v>169</v>
      </c>
    </row>
    <row r="48" spans="1:14" ht="24.95" customHeight="1">
      <c r="A48" s="4">
        <v>46</v>
      </c>
      <c r="B48" s="4" t="s">
        <v>170</v>
      </c>
      <c r="C48" s="5" t="s">
        <v>171</v>
      </c>
      <c r="D48" s="4" t="s">
        <v>172</v>
      </c>
      <c r="E48" s="4" t="s">
        <v>173</v>
      </c>
      <c r="F48" s="4" t="s">
        <v>174</v>
      </c>
      <c r="G48" s="4">
        <v>69.599999999999994</v>
      </c>
      <c r="H48" s="4"/>
      <c r="I48" s="4">
        <v>41.76</v>
      </c>
      <c r="J48" s="4">
        <v>79.099999999999994</v>
      </c>
      <c r="K48" s="4">
        <f t="shared" si="7"/>
        <v>31.64</v>
      </c>
      <c r="L48" s="4">
        <f t="shared" si="1"/>
        <v>73.400000000000006</v>
      </c>
      <c r="M48" s="4">
        <f>RANK(L48,L$48:L$50)</f>
        <v>1</v>
      </c>
      <c r="N48" s="6" t="s">
        <v>175</v>
      </c>
    </row>
    <row r="49" spans="1:14" ht="24.95" customHeight="1">
      <c r="A49" s="4">
        <v>47</v>
      </c>
      <c r="B49" s="4" t="s">
        <v>176</v>
      </c>
      <c r="C49" s="5" t="s">
        <v>171</v>
      </c>
      <c r="D49" s="4" t="s">
        <v>172</v>
      </c>
      <c r="E49" s="4" t="s">
        <v>173</v>
      </c>
      <c r="F49" s="4" t="s">
        <v>177</v>
      </c>
      <c r="G49" s="4">
        <v>59.2</v>
      </c>
      <c r="H49" s="4"/>
      <c r="I49" s="4">
        <v>35.520000000000003</v>
      </c>
      <c r="J49" s="4">
        <v>80.7</v>
      </c>
      <c r="K49" s="4">
        <f t="shared" si="7"/>
        <v>32.28</v>
      </c>
      <c r="L49" s="4">
        <f t="shared" si="1"/>
        <v>67.800000000000011</v>
      </c>
      <c r="M49" s="4">
        <f>RANK(L49,L$48:L$50)</f>
        <v>2</v>
      </c>
      <c r="N49" s="6" t="s">
        <v>178</v>
      </c>
    </row>
    <row r="50" spans="1:14" ht="24.95" customHeight="1">
      <c r="A50" s="4">
        <v>48</v>
      </c>
      <c r="B50" s="4" t="s">
        <v>179</v>
      </c>
      <c r="C50" s="5" t="s">
        <v>171</v>
      </c>
      <c r="D50" s="4" t="s">
        <v>172</v>
      </c>
      <c r="E50" s="4" t="s">
        <v>173</v>
      </c>
      <c r="F50" s="4" t="s">
        <v>180</v>
      </c>
      <c r="G50" s="4">
        <v>60.2</v>
      </c>
      <c r="H50" s="4"/>
      <c r="I50" s="4">
        <v>36.119999999999997</v>
      </c>
      <c r="J50" s="4">
        <v>74.099999999999994</v>
      </c>
      <c r="K50" s="4">
        <f t="shared" si="7"/>
        <v>29.64</v>
      </c>
      <c r="L50" s="4">
        <f t="shared" si="1"/>
        <v>65.759999999999991</v>
      </c>
      <c r="M50" s="4">
        <f>RANK(L50,L$48:L$50)</f>
        <v>3</v>
      </c>
      <c r="N50" s="6" t="s">
        <v>181</v>
      </c>
    </row>
    <row r="51" spans="1:14" ht="24.95" customHeight="1">
      <c r="A51" s="4">
        <v>49</v>
      </c>
      <c r="B51" s="4" t="s">
        <v>182</v>
      </c>
      <c r="C51" s="5" t="s">
        <v>183</v>
      </c>
      <c r="D51" s="4" t="s">
        <v>184</v>
      </c>
      <c r="E51" s="4" t="s">
        <v>185</v>
      </c>
      <c r="F51" s="4" t="s">
        <v>186</v>
      </c>
      <c r="G51" s="4">
        <v>66</v>
      </c>
      <c r="H51" s="4"/>
      <c r="I51" s="4">
        <v>39.6</v>
      </c>
      <c r="J51" s="4">
        <v>78.900000000000006</v>
      </c>
      <c r="K51" s="4">
        <f t="shared" si="7"/>
        <v>31.560000000000002</v>
      </c>
      <c r="L51" s="4">
        <f t="shared" si="1"/>
        <v>71.16</v>
      </c>
      <c r="M51" s="4">
        <f t="shared" ref="M51:M62" si="8">RANK(L51,L$51:L$62)</f>
        <v>1</v>
      </c>
      <c r="N51" s="6" t="s">
        <v>187</v>
      </c>
    </row>
    <row r="52" spans="1:14" ht="24.95" customHeight="1">
      <c r="A52" s="4">
        <v>50</v>
      </c>
      <c r="B52" s="4" t="s">
        <v>188</v>
      </c>
      <c r="C52" s="5" t="s">
        <v>183</v>
      </c>
      <c r="D52" s="4" t="s">
        <v>184</v>
      </c>
      <c r="E52" s="4" t="s">
        <v>185</v>
      </c>
      <c r="F52" s="4" t="s">
        <v>189</v>
      </c>
      <c r="G52" s="4">
        <v>60.7</v>
      </c>
      <c r="H52" s="4"/>
      <c r="I52" s="4">
        <v>36.42</v>
      </c>
      <c r="J52" s="4">
        <v>80.8</v>
      </c>
      <c r="K52" s="4">
        <f t="shared" si="7"/>
        <v>32.32</v>
      </c>
      <c r="L52" s="4">
        <f t="shared" si="1"/>
        <v>68.740000000000009</v>
      </c>
      <c r="M52" s="4">
        <f t="shared" si="8"/>
        <v>2</v>
      </c>
      <c r="N52" s="6" t="s">
        <v>190</v>
      </c>
    </row>
    <row r="53" spans="1:14" ht="24.95" customHeight="1">
      <c r="A53" s="4">
        <v>51</v>
      </c>
      <c r="B53" s="4" t="s">
        <v>191</v>
      </c>
      <c r="C53" s="5" t="s">
        <v>183</v>
      </c>
      <c r="D53" s="4" t="s">
        <v>184</v>
      </c>
      <c r="E53" s="4" t="s">
        <v>185</v>
      </c>
      <c r="F53" s="4" t="s">
        <v>192</v>
      </c>
      <c r="G53" s="4">
        <v>58.5</v>
      </c>
      <c r="H53" s="4"/>
      <c r="I53" s="4">
        <v>35.1</v>
      </c>
      <c r="J53" s="4">
        <v>80.400000000000006</v>
      </c>
      <c r="K53" s="4">
        <f t="shared" si="7"/>
        <v>32.160000000000004</v>
      </c>
      <c r="L53" s="4">
        <f t="shared" si="1"/>
        <v>67.260000000000005</v>
      </c>
      <c r="M53" s="4">
        <f t="shared" si="8"/>
        <v>3</v>
      </c>
      <c r="N53" s="6" t="s">
        <v>193</v>
      </c>
    </row>
    <row r="54" spans="1:14" ht="24.95" customHeight="1">
      <c r="A54" s="4">
        <v>52</v>
      </c>
      <c r="B54" s="4" t="s">
        <v>194</v>
      </c>
      <c r="C54" s="5" t="s">
        <v>183</v>
      </c>
      <c r="D54" s="4" t="s">
        <v>184</v>
      </c>
      <c r="E54" s="4" t="s">
        <v>185</v>
      </c>
      <c r="F54" s="4" t="s">
        <v>195</v>
      </c>
      <c r="G54" s="4">
        <v>53.5</v>
      </c>
      <c r="H54" s="4"/>
      <c r="I54" s="4">
        <v>32.1</v>
      </c>
      <c r="J54" s="4">
        <v>83</v>
      </c>
      <c r="K54" s="4">
        <f t="shared" si="7"/>
        <v>33.200000000000003</v>
      </c>
      <c r="L54" s="4">
        <f t="shared" si="1"/>
        <v>65.300000000000011</v>
      </c>
      <c r="M54" s="4">
        <f t="shared" si="8"/>
        <v>4</v>
      </c>
      <c r="N54" s="6" t="s">
        <v>196</v>
      </c>
    </row>
    <row r="55" spans="1:14" ht="24.95" customHeight="1">
      <c r="A55" s="4">
        <v>53</v>
      </c>
      <c r="B55" s="4" t="s">
        <v>197</v>
      </c>
      <c r="C55" s="5" t="s">
        <v>183</v>
      </c>
      <c r="D55" s="4" t="s">
        <v>184</v>
      </c>
      <c r="E55" s="4" t="s">
        <v>185</v>
      </c>
      <c r="F55" s="4" t="s">
        <v>198</v>
      </c>
      <c r="G55" s="4">
        <v>55.8</v>
      </c>
      <c r="H55" s="4"/>
      <c r="I55" s="4">
        <v>33.479999999999997</v>
      </c>
      <c r="J55" s="4">
        <v>78.400000000000006</v>
      </c>
      <c r="K55" s="4">
        <f t="shared" si="7"/>
        <v>31.360000000000003</v>
      </c>
      <c r="L55" s="4">
        <f t="shared" si="1"/>
        <v>64.84</v>
      </c>
      <c r="M55" s="4">
        <f t="shared" si="8"/>
        <v>5</v>
      </c>
      <c r="N55" s="6" t="s">
        <v>199</v>
      </c>
    </row>
    <row r="56" spans="1:14" ht="24.95" customHeight="1">
      <c r="A56" s="4">
        <v>54</v>
      </c>
      <c r="B56" s="4" t="s">
        <v>200</v>
      </c>
      <c r="C56" s="5" t="s">
        <v>183</v>
      </c>
      <c r="D56" s="4" t="s">
        <v>184</v>
      </c>
      <c r="E56" s="4" t="s">
        <v>185</v>
      </c>
      <c r="F56" s="4" t="s">
        <v>201</v>
      </c>
      <c r="G56" s="4">
        <v>54.1</v>
      </c>
      <c r="H56" s="4"/>
      <c r="I56" s="4">
        <v>32.46</v>
      </c>
      <c r="J56" s="4">
        <v>79</v>
      </c>
      <c r="K56" s="4">
        <f t="shared" si="7"/>
        <v>31.6</v>
      </c>
      <c r="L56" s="4">
        <f t="shared" si="1"/>
        <v>64.06</v>
      </c>
      <c r="M56" s="4">
        <f t="shared" si="8"/>
        <v>6</v>
      </c>
      <c r="N56" s="6" t="s">
        <v>202</v>
      </c>
    </row>
    <row r="57" spans="1:14" ht="24.95" customHeight="1">
      <c r="A57" s="4">
        <v>55</v>
      </c>
      <c r="B57" s="4" t="s">
        <v>203</v>
      </c>
      <c r="C57" s="5" t="s">
        <v>183</v>
      </c>
      <c r="D57" s="4" t="s">
        <v>184</v>
      </c>
      <c r="E57" s="4" t="s">
        <v>185</v>
      </c>
      <c r="F57" s="4" t="s">
        <v>204</v>
      </c>
      <c r="G57" s="4">
        <v>51</v>
      </c>
      <c r="H57" s="4"/>
      <c r="I57" s="4">
        <v>30.6</v>
      </c>
      <c r="J57" s="4">
        <v>76.5</v>
      </c>
      <c r="K57" s="4">
        <f t="shared" si="7"/>
        <v>30.6</v>
      </c>
      <c r="L57" s="4">
        <f t="shared" si="1"/>
        <v>61.2</v>
      </c>
      <c r="M57" s="4">
        <f t="shared" si="8"/>
        <v>7</v>
      </c>
      <c r="N57" s="6" t="s">
        <v>205</v>
      </c>
    </row>
    <row r="58" spans="1:14" ht="24.95" customHeight="1">
      <c r="A58" s="4">
        <v>56</v>
      </c>
      <c r="B58" s="4" t="s">
        <v>206</v>
      </c>
      <c r="C58" s="5" t="s">
        <v>183</v>
      </c>
      <c r="D58" s="4" t="s">
        <v>184</v>
      </c>
      <c r="E58" s="4" t="s">
        <v>185</v>
      </c>
      <c r="F58" s="4" t="s">
        <v>207</v>
      </c>
      <c r="G58" s="4">
        <v>47.6</v>
      </c>
      <c r="H58" s="4"/>
      <c r="I58" s="4">
        <v>28.56</v>
      </c>
      <c r="J58" s="4">
        <v>79.8</v>
      </c>
      <c r="K58" s="4">
        <f t="shared" si="7"/>
        <v>31.92</v>
      </c>
      <c r="L58" s="4">
        <f t="shared" si="1"/>
        <v>60.480000000000004</v>
      </c>
      <c r="M58" s="4">
        <f t="shared" si="8"/>
        <v>8</v>
      </c>
      <c r="N58" s="6" t="s">
        <v>208</v>
      </c>
    </row>
    <row r="59" spans="1:14" ht="24.95" customHeight="1">
      <c r="A59" s="4">
        <v>57</v>
      </c>
      <c r="B59" s="4" t="s">
        <v>209</v>
      </c>
      <c r="C59" s="5" t="s">
        <v>183</v>
      </c>
      <c r="D59" s="4" t="s">
        <v>184</v>
      </c>
      <c r="E59" s="4" t="s">
        <v>185</v>
      </c>
      <c r="F59" s="4" t="s">
        <v>210</v>
      </c>
      <c r="G59" s="4">
        <v>42.9</v>
      </c>
      <c r="H59" s="4"/>
      <c r="I59" s="4">
        <v>25.74</v>
      </c>
      <c r="J59" s="4">
        <v>80.8</v>
      </c>
      <c r="K59" s="4">
        <f t="shared" si="7"/>
        <v>32.32</v>
      </c>
      <c r="L59" s="4">
        <f t="shared" si="1"/>
        <v>58.06</v>
      </c>
      <c r="M59" s="4">
        <f t="shared" si="8"/>
        <v>9</v>
      </c>
      <c r="N59" s="6" t="s">
        <v>211</v>
      </c>
    </row>
    <row r="60" spans="1:14" ht="24.95" customHeight="1">
      <c r="A60" s="4">
        <v>58</v>
      </c>
      <c r="B60" s="4" t="s">
        <v>212</v>
      </c>
      <c r="C60" s="5" t="s">
        <v>183</v>
      </c>
      <c r="D60" s="4" t="s">
        <v>184</v>
      </c>
      <c r="E60" s="4" t="s">
        <v>185</v>
      </c>
      <c r="F60" s="4" t="s">
        <v>213</v>
      </c>
      <c r="G60" s="4">
        <v>52.7</v>
      </c>
      <c r="H60" s="4"/>
      <c r="I60" s="4">
        <v>31.62</v>
      </c>
      <c r="J60" s="4"/>
      <c r="K60" s="4">
        <f t="shared" si="7"/>
        <v>0</v>
      </c>
      <c r="L60" s="4">
        <f t="shared" si="1"/>
        <v>31.62</v>
      </c>
      <c r="M60" s="4">
        <f t="shared" si="8"/>
        <v>10</v>
      </c>
      <c r="N60" s="6" t="s">
        <v>266</v>
      </c>
    </row>
    <row r="61" spans="1:14" ht="24.95" customHeight="1">
      <c r="A61" s="4">
        <v>59</v>
      </c>
      <c r="B61" s="4" t="s">
        <v>214</v>
      </c>
      <c r="C61" s="5" t="s">
        <v>183</v>
      </c>
      <c r="D61" s="4" t="s">
        <v>184</v>
      </c>
      <c r="E61" s="4" t="s">
        <v>185</v>
      </c>
      <c r="F61" s="4" t="s">
        <v>215</v>
      </c>
      <c r="G61" s="4">
        <v>50.9</v>
      </c>
      <c r="H61" s="4"/>
      <c r="I61" s="4">
        <v>30.54</v>
      </c>
      <c r="J61" s="4"/>
      <c r="K61" s="4">
        <f t="shared" si="7"/>
        <v>0</v>
      </c>
      <c r="L61" s="4">
        <f t="shared" si="1"/>
        <v>30.54</v>
      </c>
      <c r="M61" s="4">
        <f t="shared" si="8"/>
        <v>11</v>
      </c>
      <c r="N61" s="6" t="s">
        <v>266</v>
      </c>
    </row>
    <row r="62" spans="1:14" ht="24.95" customHeight="1">
      <c r="A62" s="4">
        <v>60</v>
      </c>
      <c r="B62" s="4" t="s">
        <v>216</v>
      </c>
      <c r="C62" s="5" t="s">
        <v>183</v>
      </c>
      <c r="D62" s="4" t="s">
        <v>184</v>
      </c>
      <c r="E62" s="4" t="s">
        <v>185</v>
      </c>
      <c r="F62" s="4" t="s">
        <v>217</v>
      </c>
      <c r="G62" s="4">
        <v>48.3</v>
      </c>
      <c r="H62" s="4"/>
      <c r="I62" s="4">
        <v>28.98</v>
      </c>
      <c r="J62" s="4"/>
      <c r="K62" s="4">
        <f t="shared" si="7"/>
        <v>0</v>
      </c>
      <c r="L62" s="4">
        <f t="shared" si="1"/>
        <v>28.98</v>
      </c>
      <c r="M62" s="4">
        <f t="shared" si="8"/>
        <v>12</v>
      </c>
      <c r="N62" s="6" t="s">
        <v>266</v>
      </c>
    </row>
    <row r="63" spans="1:14" ht="24.95" customHeight="1">
      <c r="A63" s="4">
        <v>61</v>
      </c>
      <c r="B63" s="4" t="s">
        <v>218</v>
      </c>
      <c r="C63" s="5" t="s">
        <v>219</v>
      </c>
      <c r="D63" s="4" t="s">
        <v>220</v>
      </c>
      <c r="E63" s="4" t="s">
        <v>221</v>
      </c>
      <c r="F63" s="4" t="s">
        <v>222</v>
      </c>
      <c r="G63" s="4">
        <v>57.1</v>
      </c>
      <c r="H63" s="4"/>
      <c r="I63" s="4">
        <v>34.26</v>
      </c>
      <c r="J63" s="4">
        <v>82.36</v>
      </c>
      <c r="K63" s="4">
        <f t="shared" si="7"/>
        <v>32.944000000000003</v>
      </c>
      <c r="L63" s="4">
        <f t="shared" si="1"/>
        <v>67.204000000000008</v>
      </c>
      <c r="M63" s="4">
        <f>RANK(L63,L$63:L$65)</f>
        <v>1</v>
      </c>
      <c r="N63" s="6" t="s">
        <v>223</v>
      </c>
    </row>
    <row r="64" spans="1:14" ht="24.95" customHeight="1">
      <c r="A64" s="4">
        <v>62</v>
      </c>
      <c r="B64" s="4" t="s">
        <v>224</v>
      </c>
      <c r="C64" s="5" t="s">
        <v>219</v>
      </c>
      <c r="D64" s="4" t="s">
        <v>220</v>
      </c>
      <c r="E64" s="4" t="s">
        <v>221</v>
      </c>
      <c r="F64" s="4" t="s">
        <v>225</v>
      </c>
      <c r="G64" s="4">
        <v>57.6</v>
      </c>
      <c r="H64" s="4"/>
      <c r="I64" s="4">
        <v>34.56</v>
      </c>
      <c r="J64" s="4">
        <v>79.5</v>
      </c>
      <c r="K64" s="4">
        <f t="shared" si="7"/>
        <v>31.8</v>
      </c>
      <c r="L64" s="4">
        <f t="shared" si="1"/>
        <v>66.36</v>
      </c>
      <c r="M64" s="4">
        <f>RANK(L64,L$63:L$65)</f>
        <v>2</v>
      </c>
      <c r="N64" s="6" t="s">
        <v>226</v>
      </c>
    </row>
    <row r="65" spans="1:14" ht="24.95" customHeight="1">
      <c r="A65" s="4">
        <v>63</v>
      </c>
      <c r="B65" s="4" t="s">
        <v>227</v>
      </c>
      <c r="C65" s="5" t="s">
        <v>219</v>
      </c>
      <c r="D65" s="4" t="s">
        <v>220</v>
      </c>
      <c r="E65" s="4" t="s">
        <v>221</v>
      </c>
      <c r="F65" s="4" t="s">
        <v>228</v>
      </c>
      <c r="G65" s="4">
        <v>45</v>
      </c>
      <c r="H65" s="4"/>
      <c r="I65" s="4">
        <v>27</v>
      </c>
      <c r="J65" s="4">
        <v>79.599999999999994</v>
      </c>
      <c r="K65" s="4">
        <f t="shared" si="7"/>
        <v>31.84</v>
      </c>
      <c r="L65" s="4">
        <f t="shared" si="1"/>
        <v>58.84</v>
      </c>
      <c r="M65" s="4">
        <f t="shared" ref="M65" si="9">RANK(L65,L$63:L$65)</f>
        <v>3</v>
      </c>
      <c r="N65" s="6" t="s">
        <v>229</v>
      </c>
    </row>
    <row r="66" spans="1:14" ht="24.95" customHeight="1">
      <c r="A66" s="4">
        <v>64</v>
      </c>
      <c r="B66" s="4" t="s">
        <v>230</v>
      </c>
      <c r="C66" s="5" t="s">
        <v>231</v>
      </c>
      <c r="D66" s="4" t="s">
        <v>232</v>
      </c>
      <c r="E66" s="4" t="s">
        <v>233</v>
      </c>
      <c r="F66" s="4" t="s">
        <v>234</v>
      </c>
      <c r="G66" s="4"/>
      <c r="H66" s="4">
        <v>62</v>
      </c>
      <c r="I66" s="4">
        <v>37.200000000000003</v>
      </c>
      <c r="J66" s="4">
        <v>82.9</v>
      </c>
      <c r="K66" s="4">
        <f t="shared" si="7"/>
        <v>33.160000000000004</v>
      </c>
      <c r="L66" s="4">
        <f t="shared" si="1"/>
        <v>70.360000000000014</v>
      </c>
      <c r="M66" s="4">
        <f>RANK(L66,L$66:L$69)</f>
        <v>1</v>
      </c>
      <c r="N66" s="6" t="s">
        <v>235</v>
      </c>
    </row>
    <row r="67" spans="1:14" ht="24.95" customHeight="1">
      <c r="A67" s="4">
        <v>65</v>
      </c>
      <c r="B67" s="4" t="s">
        <v>236</v>
      </c>
      <c r="C67" s="5" t="s">
        <v>231</v>
      </c>
      <c r="D67" s="4" t="s">
        <v>232</v>
      </c>
      <c r="E67" s="4" t="s">
        <v>233</v>
      </c>
      <c r="F67" s="4" t="s">
        <v>237</v>
      </c>
      <c r="G67" s="4"/>
      <c r="H67" s="4">
        <v>61</v>
      </c>
      <c r="I67" s="4">
        <v>36.6</v>
      </c>
      <c r="J67" s="4">
        <v>81.8</v>
      </c>
      <c r="K67" s="4">
        <f t="shared" si="7"/>
        <v>32.72</v>
      </c>
      <c r="L67" s="4">
        <f t="shared" si="1"/>
        <v>69.319999999999993</v>
      </c>
      <c r="M67" s="4">
        <f t="shared" ref="M67:M69" si="10">RANK(L67,L$66:L$69)</f>
        <v>2</v>
      </c>
      <c r="N67" s="6" t="s">
        <v>238</v>
      </c>
    </row>
    <row r="68" spans="1:14" ht="24.95" customHeight="1">
      <c r="A68" s="4">
        <v>66</v>
      </c>
      <c r="B68" s="4" t="s">
        <v>239</v>
      </c>
      <c r="C68" s="5" t="s">
        <v>231</v>
      </c>
      <c r="D68" s="4" t="s">
        <v>232</v>
      </c>
      <c r="E68" s="4" t="s">
        <v>233</v>
      </c>
      <c r="F68" s="4" t="s">
        <v>240</v>
      </c>
      <c r="G68" s="4"/>
      <c r="H68" s="4">
        <v>58</v>
      </c>
      <c r="I68" s="4">
        <v>34.799999999999997</v>
      </c>
      <c r="J68" s="4">
        <v>82.9</v>
      </c>
      <c r="K68" s="4">
        <f t="shared" ref="K68:K74" si="11">J68*0.4</f>
        <v>33.160000000000004</v>
      </c>
      <c r="L68" s="4">
        <f t="shared" ref="L68:L74" si="12">I68+K68</f>
        <v>67.960000000000008</v>
      </c>
      <c r="M68" s="4">
        <f t="shared" si="10"/>
        <v>3</v>
      </c>
      <c r="N68" s="6" t="s">
        <v>241</v>
      </c>
    </row>
    <row r="69" spans="1:14" ht="24.95" customHeight="1">
      <c r="A69" s="4">
        <v>67</v>
      </c>
      <c r="B69" s="4" t="s">
        <v>242</v>
      </c>
      <c r="C69" s="5" t="s">
        <v>231</v>
      </c>
      <c r="D69" s="4" t="s">
        <v>232</v>
      </c>
      <c r="E69" s="4" t="s">
        <v>233</v>
      </c>
      <c r="F69" s="4" t="s">
        <v>243</v>
      </c>
      <c r="G69" s="4"/>
      <c r="H69" s="4">
        <v>58</v>
      </c>
      <c r="I69" s="4">
        <v>34.799999999999997</v>
      </c>
      <c r="J69" s="4">
        <v>78.2</v>
      </c>
      <c r="K69" s="4">
        <f t="shared" si="11"/>
        <v>31.28</v>
      </c>
      <c r="L69" s="4">
        <f t="shared" si="12"/>
        <v>66.08</v>
      </c>
      <c r="M69" s="4">
        <f t="shared" si="10"/>
        <v>4</v>
      </c>
      <c r="N69" s="6" t="s">
        <v>244</v>
      </c>
    </row>
    <row r="70" spans="1:14" ht="24.95" customHeight="1">
      <c r="A70" s="4">
        <v>68</v>
      </c>
      <c r="B70" s="4" t="s">
        <v>245</v>
      </c>
      <c r="C70" s="5" t="s">
        <v>231</v>
      </c>
      <c r="D70" s="4" t="s">
        <v>246</v>
      </c>
      <c r="E70" s="4" t="s">
        <v>247</v>
      </c>
      <c r="F70" s="4" t="s">
        <v>248</v>
      </c>
      <c r="G70" s="4"/>
      <c r="H70" s="4">
        <v>60</v>
      </c>
      <c r="I70" s="4">
        <v>36</v>
      </c>
      <c r="J70" s="4">
        <v>82.2</v>
      </c>
      <c r="K70" s="4">
        <f t="shared" si="11"/>
        <v>32.880000000000003</v>
      </c>
      <c r="L70" s="4">
        <f t="shared" si="12"/>
        <v>68.88</v>
      </c>
      <c r="M70" s="4">
        <f>RANK(L70,L$70:L$71)</f>
        <v>1</v>
      </c>
      <c r="N70" s="6" t="s">
        <v>249</v>
      </c>
    </row>
    <row r="71" spans="1:14" ht="24.95" customHeight="1">
      <c r="A71" s="4">
        <v>69</v>
      </c>
      <c r="B71" s="4" t="s">
        <v>250</v>
      </c>
      <c r="C71" s="5" t="s">
        <v>231</v>
      </c>
      <c r="D71" s="4" t="s">
        <v>246</v>
      </c>
      <c r="E71" s="4" t="s">
        <v>247</v>
      </c>
      <c r="F71" s="4" t="s">
        <v>251</v>
      </c>
      <c r="G71" s="4"/>
      <c r="H71" s="4">
        <v>60</v>
      </c>
      <c r="I71" s="4">
        <v>36</v>
      </c>
      <c r="J71" s="4">
        <v>80.3</v>
      </c>
      <c r="K71" s="4">
        <f t="shared" si="11"/>
        <v>32.119999999999997</v>
      </c>
      <c r="L71" s="4">
        <f t="shared" si="12"/>
        <v>68.12</v>
      </c>
      <c r="M71" s="4">
        <f>RANK(L71,L$70:L$71)</f>
        <v>2</v>
      </c>
      <c r="N71" s="6" t="s">
        <v>252</v>
      </c>
    </row>
    <row r="72" spans="1:14" ht="24.95" customHeight="1">
      <c r="A72" s="4">
        <v>70</v>
      </c>
      <c r="B72" s="4" t="s">
        <v>253</v>
      </c>
      <c r="C72" s="5" t="s">
        <v>254</v>
      </c>
      <c r="D72" s="4" t="s">
        <v>232</v>
      </c>
      <c r="E72" s="4" t="s">
        <v>255</v>
      </c>
      <c r="F72" s="4" t="s">
        <v>256</v>
      </c>
      <c r="G72" s="4"/>
      <c r="H72" s="4">
        <v>64</v>
      </c>
      <c r="I72" s="4">
        <v>38.4</v>
      </c>
      <c r="J72" s="4">
        <v>79</v>
      </c>
      <c r="K72" s="4">
        <f t="shared" si="11"/>
        <v>31.6</v>
      </c>
      <c r="L72" s="4">
        <f t="shared" si="12"/>
        <v>70</v>
      </c>
      <c r="M72" s="4">
        <f>RANK(L72,L$72:L$72)</f>
        <v>1</v>
      </c>
      <c r="N72" s="6" t="s">
        <v>257</v>
      </c>
    </row>
    <row r="73" spans="1:14" ht="24.95" customHeight="1">
      <c r="A73" s="4">
        <v>71</v>
      </c>
      <c r="B73" s="4" t="s">
        <v>258</v>
      </c>
      <c r="C73" s="5" t="s">
        <v>259</v>
      </c>
      <c r="D73" s="4" t="s">
        <v>260</v>
      </c>
      <c r="E73" s="4" t="s">
        <v>261</v>
      </c>
      <c r="F73" s="4" t="s">
        <v>262</v>
      </c>
      <c r="G73" s="4"/>
      <c r="H73" s="4">
        <v>56</v>
      </c>
      <c r="I73" s="4">
        <v>33.6</v>
      </c>
      <c r="J73" s="4">
        <v>82.9</v>
      </c>
      <c r="K73" s="4">
        <f t="shared" si="11"/>
        <v>33.160000000000004</v>
      </c>
      <c r="L73" s="4">
        <f t="shared" si="12"/>
        <v>66.760000000000005</v>
      </c>
      <c r="M73" s="4">
        <f>RANK(L73,L$73:L$74)</f>
        <v>1</v>
      </c>
      <c r="N73" s="6" t="s">
        <v>263</v>
      </c>
    </row>
    <row r="74" spans="1:14" ht="24.95" customHeight="1">
      <c r="A74" s="4">
        <v>72</v>
      </c>
      <c r="B74" s="4" t="s">
        <v>182</v>
      </c>
      <c r="C74" s="5" t="s">
        <v>259</v>
      </c>
      <c r="D74" s="4" t="s">
        <v>260</v>
      </c>
      <c r="E74" s="4" t="s">
        <v>261</v>
      </c>
      <c r="F74" s="4" t="s">
        <v>264</v>
      </c>
      <c r="G74" s="4"/>
      <c r="H74" s="4">
        <v>56</v>
      </c>
      <c r="I74" s="4">
        <v>33.6</v>
      </c>
      <c r="J74" s="4">
        <v>78.8</v>
      </c>
      <c r="K74" s="4">
        <f t="shared" si="11"/>
        <v>31.52</v>
      </c>
      <c r="L74" s="4">
        <f t="shared" si="12"/>
        <v>65.12</v>
      </c>
      <c r="M74" s="4">
        <f>RANK(L74,L$73:L$74)</f>
        <v>2</v>
      </c>
      <c r="N74" s="6" t="s">
        <v>265</v>
      </c>
    </row>
  </sheetData>
  <sortState ref="A66:Q74">
    <sortCondition ref="E66:E74"/>
    <sortCondition descending="1" ref="L66:L74"/>
  </sortState>
  <mergeCells count="1">
    <mergeCell ref="A1:N1"/>
  </mergeCells>
  <phoneticPr fontId="5" type="noConversion"/>
  <pageMargins left="0.69" right="0.118055555555556" top="0.40902777777777799" bottom="0.62986111111111098" header="0.51" footer="0.5"/>
  <pageSetup paperSize="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2021-06-28T02:17:06Z</cp:lastPrinted>
  <dcterms:created xsi:type="dcterms:W3CDTF">2021-06-07T08:07:00Z</dcterms:created>
  <dcterms:modified xsi:type="dcterms:W3CDTF">2021-06-28T02:36:59Z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59C4865D6AA1494A865AD4592851DF7B</vt:lpwstr>
  </property>
</Properties>
</file>