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附件2" sheetId="1" r:id="rId1"/>
  </sheets>
  <definedNames>
    <definedName name="_xlfn.COUNTIFS" hidden="1">#NAME?</definedName>
  </definedNames>
  <calcPr fullCalcOnLoad="1"/>
</workbook>
</file>

<file path=xl/sharedStrings.xml><?xml version="1.0" encoding="utf-8"?>
<sst xmlns="http://schemas.openxmlformats.org/spreadsheetml/2006/main" count="192" uniqueCount="93">
  <si>
    <t>序号</t>
  </si>
  <si>
    <t>姓名</t>
  </si>
  <si>
    <t>性别</t>
  </si>
  <si>
    <t>报考岗位</t>
  </si>
  <si>
    <t>报考岗位编码</t>
  </si>
  <si>
    <t>准考证号</t>
  </si>
  <si>
    <t>笔试成绩</t>
  </si>
  <si>
    <t>政策性加分</t>
  </si>
  <si>
    <t>笔试总成绩</t>
  </si>
  <si>
    <t>笔试折合总成绩</t>
  </si>
  <si>
    <t>面试成绩</t>
  </si>
  <si>
    <t>面试折合总成绩</t>
  </si>
  <si>
    <t>笔试面试总成绩</t>
  </si>
  <si>
    <t>排名</t>
  </si>
  <si>
    <t>男</t>
  </si>
  <si>
    <t>刘晓莉</t>
  </si>
  <si>
    <t>女</t>
  </si>
  <si>
    <t>管理岗位和专业技术岗位</t>
  </si>
  <si>
    <t>6030101</t>
  </si>
  <si>
    <t>2103289030408</t>
  </si>
  <si>
    <t>谢小宇</t>
  </si>
  <si>
    <t>2103289053104</t>
  </si>
  <si>
    <t>韩燕</t>
  </si>
  <si>
    <t>2103289013518</t>
  </si>
  <si>
    <t>护士</t>
  </si>
  <si>
    <t>邓萍</t>
  </si>
  <si>
    <t>7030501</t>
  </si>
  <si>
    <t>2103289061608</t>
  </si>
  <si>
    <t>陈菊芳</t>
  </si>
  <si>
    <t>2103289063016</t>
  </si>
  <si>
    <t>陈婷</t>
  </si>
  <si>
    <t>2103289063623</t>
  </si>
  <si>
    <t>邱月</t>
  </si>
  <si>
    <t>2103289062124</t>
  </si>
  <si>
    <t>唐雷</t>
  </si>
  <si>
    <t>7030701</t>
  </si>
  <si>
    <t>2103289062323</t>
  </si>
  <si>
    <t>薛启慧</t>
  </si>
  <si>
    <t>2103289061907</t>
  </si>
  <si>
    <t>张燕琦</t>
  </si>
  <si>
    <t>2103289061825</t>
  </si>
  <si>
    <t>聂文婧</t>
  </si>
  <si>
    <t>2103289062820</t>
  </si>
  <si>
    <t>吉克石娘</t>
  </si>
  <si>
    <t>2103289061517</t>
  </si>
  <si>
    <t>刘小燕</t>
  </si>
  <si>
    <t>7030801</t>
  </si>
  <si>
    <t>2103289062123</t>
  </si>
  <si>
    <t>文译君</t>
  </si>
  <si>
    <t>2103289063520</t>
  </si>
  <si>
    <t>扎西卓玛</t>
  </si>
  <si>
    <t>2103289062207</t>
  </si>
  <si>
    <t>张谊慧</t>
  </si>
  <si>
    <t>2103289063325</t>
  </si>
  <si>
    <t>王万伦</t>
  </si>
  <si>
    <t>临床医生</t>
  </si>
  <si>
    <t>7031101</t>
  </si>
  <si>
    <t>2103289063015</t>
  </si>
  <si>
    <t>4</t>
  </si>
  <si>
    <t>罗应秋</t>
  </si>
  <si>
    <t>会计</t>
  </si>
  <si>
    <t>9031501</t>
  </si>
  <si>
    <t>2103289030522</t>
  </si>
  <si>
    <t>易琴</t>
  </si>
  <si>
    <t>2103289014727</t>
  </si>
  <si>
    <t>9031601</t>
  </si>
  <si>
    <t>牟欢</t>
  </si>
  <si>
    <t>2103289041713</t>
  </si>
  <si>
    <t>向梅</t>
  </si>
  <si>
    <t>2103289010613</t>
  </si>
  <si>
    <t>李佳虹</t>
  </si>
  <si>
    <t>2103289050808</t>
  </si>
  <si>
    <t>杨耀</t>
  </si>
  <si>
    <t>2103289035022</t>
  </si>
  <si>
    <t>罗兴</t>
  </si>
  <si>
    <t>2103289021029</t>
  </si>
  <si>
    <t>张思</t>
  </si>
  <si>
    <t>2103289054123</t>
  </si>
  <si>
    <t>李泽青</t>
  </si>
  <si>
    <t>2103289011429</t>
  </si>
  <si>
    <t>袁梦兰</t>
  </si>
  <si>
    <t>2103289032822</t>
  </si>
  <si>
    <t>夏愉快</t>
  </si>
  <si>
    <t>办公室工作人员</t>
  </si>
  <si>
    <t>9031901</t>
  </si>
  <si>
    <t>2103289032913</t>
  </si>
  <si>
    <t>周洪</t>
  </si>
  <si>
    <t>2103289042801</t>
  </si>
  <si>
    <t>体检结果</t>
  </si>
  <si>
    <t>备注</t>
  </si>
  <si>
    <t>2020年下半年内江市东兴区部分事业单位公开考聘工作人员选岗人员名单</t>
  </si>
  <si>
    <t>合格</t>
  </si>
  <si>
    <t>孕期、除胸片外其他合格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</si>
</sst>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2">
    <font>
      <sz val="10"/>
      <name val="Arial"/>
      <family val="2"/>
    </font>
    <font>
      <sz val="11"/>
      <name val="宋体"/>
      <family val="0"/>
    </font>
    <font>
      <sz val="10"/>
      <name val="微软雅黑"/>
      <family val="2"/>
    </font>
    <font>
      <sz val="12"/>
      <name val="宋体"/>
      <family val="0"/>
    </font>
    <font>
      <sz val="9"/>
      <name val="宋体"/>
      <family val="0"/>
    </font>
    <font>
      <sz val="16"/>
      <name val="微软雅黑"/>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微软雅黑"/>
      <family val="2"/>
    </font>
    <font>
      <sz val="10"/>
      <color indexed="8"/>
      <name val="Arial"/>
      <family val="2"/>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微软雅黑"/>
      <family val="2"/>
    </font>
    <font>
      <sz val="10"/>
      <color theme="1"/>
      <name val="Arial"/>
      <family val="2"/>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lignment vertical="center"/>
      <protection/>
    </xf>
    <xf numFmtId="0" fontId="3" fillId="0" borderId="0">
      <alignment vertical="center"/>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15">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6" fontId="0" fillId="0" borderId="0" xfId="0" applyNumberFormat="1" applyAlignment="1">
      <alignment/>
    </xf>
    <xf numFmtId="176" fontId="0" fillId="0" borderId="0" xfId="0" applyNumberFormat="1" applyFill="1" applyAlignment="1">
      <alignment/>
    </xf>
    <xf numFmtId="176" fontId="2" fillId="0" borderId="10" xfId="0" applyNumberFormat="1" applyFont="1" applyBorder="1" applyAlignment="1">
      <alignment horizontal="center" vertical="center" wrapText="1"/>
    </xf>
    <xf numFmtId="0" fontId="49" fillId="0" borderId="10" xfId="0" applyFont="1" applyBorder="1" applyAlignment="1">
      <alignment horizontal="center"/>
    </xf>
    <xf numFmtId="176" fontId="2" fillId="0" borderId="10" xfId="0" applyNumberFormat="1" applyFont="1" applyFill="1" applyBorder="1" applyAlignment="1">
      <alignment horizontal="center" vertical="center" wrapText="1"/>
    </xf>
    <xf numFmtId="176" fontId="49" fillId="0" borderId="10" xfId="0" applyNumberFormat="1" applyFont="1" applyBorder="1" applyAlignment="1">
      <alignment horizontal="center"/>
    </xf>
    <xf numFmtId="176" fontId="49" fillId="0" borderId="10" xfId="0" applyNumberFormat="1" applyFont="1" applyFill="1" applyBorder="1" applyAlignment="1">
      <alignment horizontal="center"/>
    </xf>
    <xf numFmtId="0" fontId="50" fillId="0" borderId="10" xfId="0" applyFont="1" applyBorder="1" applyAlignment="1">
      <alignment horizontal="center" vertical="center"/>
    </xf>
    <xf numFmtId="0" fontId="51" fillId="0" borderId="10" xfId="0" applyFont="1" applyBorder="1" applyAlignment="1">
      <alignment horizontal="center"/>
    </xf>
    <xf numFmtId="0" fontId="50" fillId="0" borderId="10" xfId="0" applyFont="1" applyBorder="1" applyAlignment="1">
      <alignment/>
    </xf>
    <xf numFmtId="0" fontId="51" fillId="0" borderId="10" xfId="0" applyFont="1" applyBorder="1" applyAlignment="1">
      <alignment horizontal="center" wrapText="1"/>
    </xf>
    <xf numFmtId="0" fontId="5" fillId="0" borderId="11" xfId="0" applyFont="1" applyBorder="1" applyAlignment="1">
      <alignment horizontal="center" vertical="center"/>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Normal 2" xfId="38"/>
    <cellStyle name="Percent" xfId="39"/>
    <cellStyle name="Percent" xfId="40"/>
    <cellStyle name="标题" xfId="41"/>
    <cellStyle name="标题 1" xfId="42"/>
    <cellStyle name="标题 2" xfId="43"/>
    <cellStyle name="标题 3" xfId="44"/>
    <cellStyle name="标题 4" xfId="45"/>
    <cellStyle name="差" xfId="46"/>
    <cellStyle name="常规 2" xfId="47"/>
    <cellStyle name="常规 2 2" xfId="48"/>
    <cellStyle name="常规 2 3" xfId="49"/>
    <cellStyle name="常规 3" xfId="50"/>
    <cellStyle name="常规 3 2" xfId="51"/>
    <cellStyle name="常规 4" xfId="52"/>
    <cellStyle name="常规 5" xfId="53"/>
    <cellStyle name="常规 6"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1"/>
  <sheetViews>
    <sheetView tabSelected="1" workbookViewId="0" topLeftCell="A1">
      <selection activeCell="V15" sqref="V15"/>
    </sheetView>
  </sheetViews>
  <sheetFormatPr defaultColWidth="9.140625" defaultRowHeight="12.75"/>
  <cols>
    <col min="1" max="1" width="5.140625" style="0" customWidth="1"/>
    <col min="3" max="3" width="7.28125" style="0" customWidth="1"/>
    <col min="4" max="4" width="20.8515625" style="0" customWidth="1"/>
    <col min="5" max="5" width="11.7109375" style="0" customWidth="1"/>
    <col min="6" max="6" width="17.28125" style="0" customWidth="1"/>
    <col min="7" max="8" width="6.421875" style="3" customWidth="1"/>
    <col min="9" max="9" width="7.8515625" style="3" bestFit="1" customWidth="1"/>
    <col min="10" max="10" width="8.140625" style="3" customWidth="1"/>
    <col min="11" max="11" width="8.140625" style="4" customWidth="1"/>
    <col min="12" max="12" width="8.8515625" style="3" customWidth="1"/>
    <col min="13" max="13" width="8.7109375" style="3" customWidth="1"/>
    <col min="14" max="14" width="5.8515625" style="0" customWidth="1"/>
    <col min="15" max="15" width="12.28125" style="0" customWidth="1"/>
  </cols>
  <sheetData>
    <row r="1" spans="1:16" ht="27.75" customHeight="1">
      <c r="A1" s="14" t="s">
        <v>90</v>
      </c>
      <c r="B1" s="14"/>
      <c r="C1" s="14"/>
      <c r="D1" s="14"/>
      <c r="E1" s="14"/>
      <c r="F1" s="14"/>
      <c r="G1" s="14"/>
      <c r="H1" s="14"/>
      <c r="I1" s="14"/>
      <c r="J1" s="14"/>
      <c r="K1" s="14"/>
      <c r="L1" s="14"/>
      <c r="M1" s="14"/>
      <c r="N1" s="14"/>
      <c r="O1" s="14"/>
      <c r="P1" s="14"/>
    </row>
    <row r="2" spans="1:16" ht="42.75" customHeight="1">
      <c r="A2" s="1" t="s">
        <v>0</v>
      </c>
      <c r="B2" s="1" t="s">
        <v>1</v>
      </c>
      <c r="C2" s="1" t="s">
        <v>2</v>
      </c>
      <c r="D2" s="1" t="s">
        <v>3</v>
      </c>
      <c r="E2" s="1" t="s">
        <v>4</v>
      </c>
      <c r="F2" s="1" t="s">
        <v>5</v>
      </c>
      <c r="G2" s="5" t="s">
        <v>6</v>
      </c>
      <c r="H2" s="5" t="s">
        <v>7</v>
      </c>
      <c r="I2" s="5" t="s">
        <v>8</v>
      </c>
      <c r="J2" s="5" t="s">
        <v>9</v>
      </c>
      <c r="K2" s="7" t="s">
        <v>10</v>
      </c>
      <c r="L2" s="5" t="s">
        <v>11</v>
      </c>
      <c r="M2" s="5" t="s">
        <v>12</v>
      </c>
      <c r="N2" s="2" t="s">
        <v>13</v>
      </c>
      <c r="O2" s="1" t="s">
        <v>88</v>
      </c>
      <c r="P2" s="1" t="s">
        <v>89</v>
      </c>
    </row>
    <row r="3" spans="1:16" ht="21" customHeight="1">
      <c r="A3" s="6">
        <v>1</v>
      </c>
      <c r="B3" s="6" t="s">
        <v>15</v>
      </c>
      <c r="C3" s="6" t="s">
        <v>16</v>
      </c>
      <c r="D3" s="6" t="s">
        <v>17</v>
      </c>
      <c r="E3" s="6" t="s">
        <v>18</v>
      </c>
      <c r="F3" s="6" t="s">
        <v>19</v>
      </c>
      <c r="G3" s="8">
        <v>54.7</v>
      </c>
      <c r="H3" s="8"/>
      <c r="I3" s="8">
        <v>54.7</v>
      </c>
      <c r="J3" s="8">
        <f aca="true" t="shared" si="0" ref="J3:J9">I3*0.6</f>
        <v>32.82</v>
      </c>
      <c r="K3" s="9">
        <v>82.4</v>
      </c>
      <c r="L3" s="8">
        <f aca="true" t="shared" si="1" ref="L3:L9">K3*0.4</f>
        <v>32.96</v>
      </c>
      <c r="M3" s="8">
        <f aca="true" t="shared" si="2" ref="M3:M9">L3+J3</f>
        <v>65.78</v>
      </c>
      <c r="N3" s="10">
        <v>1</v>
      </c>
      <c r="O3" s="11" t="s">
        <v>91</v>
      </c>
      <c r="P3" s="12"/>
    </row>
    <row r="4" spans="1:16" ht="21" customHeight="1">
      <c r="A4" s="6">
        <v>2</v>
      </c>
      <c r="B4" s="6" t="s">
        <v>20</v>
      </c>
      <c r="C4" s="6" t="s">
        <v>16</v>
      </c>
      <c r="D4" s="6" t="s">
        <v>17</v>
      </c>
      <c r="E4" s="6" t="s">
        <v>18</v>
      </c>
      <c r="F4" s="6" t="s">
        <v>21</v>
      </c>
      <c r="G4" s="8">
        <v>53</v>
      </c>
      <c r="H4" s="8"/>
      <c r="I4" s="8">
        <v>53</v>
      </c>
      <c r="J4" s="8">
        <f t="shared" si="0"/>
        <v>31.799999999999997</v>
      </c>
      <c r="K4" s="9">
        <v>84.5</v>
      </c>
      <c r="L4" s="8">
        <f t="shared" si="1"/>
        <v>33.800000000000004</v>
      </c>
      <c r="M4" s="8">
        <f t="shared" si="2"/>
        <v>65.6</v>
      </c>
      <c r="N4" s="10">
        <v>2</v>
      </c>
      <c r="O4" s="11" t="s">
        <v>91</v>
      </c>
      <c r="P4" s="12"/>
    </row>
    <row r="5" spans="1:16" ht="21" customHeight="1">
      <c r="A5" s="6">
        <v>3</v>
      </c>
      <c r="B5" s="6" t="s">
        <v>22</v>
      </c>
      <c r="C5" s="6" t="s">
        <v>16</v>
      </c>
      <c r="D5" s="6" t="s">
        <v>17</v>
      </c>
      <c r="E5" s="6" t="s">
        <v>18</v>
      </c>
      <c r="F5" s="6" t="s">
        <v>23</v>
      </c>
      <c r="G5" s="8">
        <v>54.3</v>
      </c>
      <c r="H5" s="8"/>
      <c r="I5" s="8">
        <v>54.3</v>
      </c>
      <c r="J5" s="8">
        <f t="shared" si="0"/>
        <v>32.58</v>
      </c>
      <c r="K5" s="9">
        <v>82.3</v>
      </c>
      <c r="L5" s="8">
        <f t="shared" si="1"/>
        <v>32.92</v>
      </c>
      <c r="M5" s="8">
        <f t="shared" si="2"/>
        <v>65.5</v>
      </c>
      <c r="N5" s="10">
        <v>3</v>
      </c>
      <c r="O5" s="11" t="s">
        <v>91</v>
      </c>
      <c r="P5" s="12"/>
    </row>
    <row r="6" spans="1:16" ht="21" customHeight="1">
      <c r="A6" s="6">
        <v>4</v>
      </c>
      <c r="B6" s="6" t="s">
        <v>25</v>
      </c>
      <c r="C6" s="6" t="s">
        <v>16</v>
      </c>
      <c r="D6" s="6" t="s">
        <v>24</v>
      </c>
      <c r="E6" s="6" t="s">
        <v>26</v>
      </c>
      <c r="F6" s="6" t="s">
        <v>27</v>
      </c>
      <c r="G6" s="8">
        <v>56.4</v>
      </c>
      <c r="H6" s="8"/>
      <c r="I6" s="8">
        <v>56.4</v>
      </c>
      <c r="J6" s="8">
        <f t="shared" si="0"/>
        <v>33.839999999999996</v>
      </c>
      <c r="K6" s="9">
        <v>83.26</v>
      </c>
      <c r="L6" s="8">
        <f t="shared" si="1"/>
        <v>33.304</v>
      </c>
      <c r="M6" s="8">
        <f t="shared" si="2"/>
        <v>67.144</v>
      </c>
      <c r="N6" s="10">
        <v>1</v>
      </c>
      <c r="O6" s="11" t="s">
        <v>91</v>
      </c>
      <c r="P6" s="12"/>
    </row>
    <row r="7" spans="1:16" ht="21" customHeight="1">
      <c r="A7" s="6">
        <v>5</v>
      </c>
      <c r="B7" s="6" t="s">
        <v>28</v>
      </c>
      <c r="C7" s="6" t="s">
        <v>16</v>
      </c>
      <c r="D7" s="6" t="s">
        <v>24</v>
      </c>
      <c r="E7" s="6" t="s">
        <v>26</v>
      </c>
      <c r="F7" s="6" t="s">
        <v>29</v>
      </c>
      <c r="G7" s="8">
        <v>54.9</v>
      </c>
      <c r="H7" s="8"/>
      <c r="I7" s="8">
        <v>54.9</v>
      </c>
      <c r="J7" s="8">
        <f t="shared" si="0"/>
        <v>32.94</v>
      </c>
      <c r="K7" s="9">
        <v>85.22</v>
      </c>
      <c r="L7" s="8">
        <f t="shared" si="1"/>
        <v>34.088</v>
      </c>
      <c r="M7" s="8">
        <f t="shared" si="2"/>
        <v>67.02799999999999</v>
      </c>
      <c r="N7" s="10">
        <v>2</v>
      </c>
      <c r="O7" s="11" t="s">
        <v>91</v>
      </c>
      <c r="P7" s="12"/>
    </row>
    <row r="8" spans="1:16" ht="21" customHeight="1">
      <c r="A8" s="6">
        <v>6</v>
      </c>
      <c r="B8" s="6" t="s">
        <v>30</v>
      </c>
      <c r="C8" s="6" t="s">
        <v>16</v>
      </c>
      <c r="D8" s="6" t="s">
        <v>24</v>
      </c>
      <c r="E8" s="6" t="s">
        <v>26</v>
      </c>
      <c r="F8" s="6" t="s">
        <v>31</v>
      </c>
      <c r="G8" s="8">
        <v>56.4</v>
      </c>
      <c r="H8" s="8"/>
      <c r="I8" s="8">
        <v>56.4</v>
      </c>
      <c r="J8" s="8">
        <f t="shared" si="0"/>
        <v>33.839999999999996</v>
      </c>
      <c r="K8" s="9">
        <v>82.86</v>
      </c>
      <c r="L8" s="8">
        <f t="shared" si="1"/>
        <v>33.144</v>
      </c>
      <c r="M8" s="8">
        <f t="shared" si="2"/>
        <v>66.984</v>
      </c>
      <c r="N8" s="10">
        <v>3</v>
      </c>
      <c r="O8" s="11" t="s">
        <v>91</v>
      </c>
      <c r="P8" s="12"/>
    </row>
    <row r="9" spans="1:16" ht="21" customHeight="1">
      <c r="A9" s="6">
        <v>7</v>
      </c>
      <c r="B9" s="6" t="s">
        <v>32</v>
      </c>
      <c r="C9" s="6" t="s">
        <v>16</v>
      </c>
      <c r="D9" s="6" t="s">
        <v>24</v>
      </c>
      <c r="E9" s="6" t="s">
        <v>26</v>
      </c>
      <c r="F9" s="6" t="s">
        <v>33</v>
      </c>
      <c r="G9" s="8">
        <v>53.5</v>
      </c>
      <c r="H9" s="8"/>
      <c r="I9" s="8">
        <v>53.5</v>
      </c>
      <c r="J9" s="8">
        <f t="shared" si="0"/>
        <v>32.1</v>
      </c>
      <c r="K9" s="9">
        <v>81.42</v>
      </c>
      <c r="L9" s="8">
        <f t="shared" si="1"/>
        <v>32.568000000000005</v>
      </c>
      <c r="M9" s="8">
        <f t="shared" si="2"/>
        <v>64.668</v>
      </c>
      <c r="N9" s="10">
        <v>4</v>
      </c>
      <c r="O9" s="11" t="s">
        <v>91</v>
      </c>
      <c r="P9" s="12"/>
    </row>
    <row r="10" spans="1:16" ht="21" customHeight="1">
      <c r="A10" s="6">
        <v>8</v>
      </c>
      <c r="B10" s="6" t="s">
        <v>34</v>
      </c>
      <c r="C10" s="6" t="s">
        <v>16</v>
      </c>
      <c r="D10" s="6" t="s">
        <v>24</v>
      </c>
      <c r="E10" s="6" t="s">
        <v>35</v>
      </c>
      <c r="F10" s="6" t="s">
        <v>36</v>
      </c>
      <c r="G10" s="8">
        <v>49.6</v>
      </c>
      <c r="H10" s="8"/>
      <c r="I10" s="8">
        <v>49.6</v>
      </c>
      <c r="J10" s="8">
        <f aca="true" t="shared" si="3" ref="J10:J19">I10*0.6</f>
        <v>29.759999999999998</v>
      </c>
      <c r="K10" s="9">
        <v>82.4</v>
      </c>
      <c r="L10" s="8">
        <f aca="true" t="shared" si="4" ref="L10:L19">K10*0.4</f>
        <v>32.96</v>
      </c>
      <c r="M10" s="8">
        <f aca="true" t="shared" si="5" ref="M10:M19">L10+J10</f>
        <v>62.72</v>
      </c>
      <c r="N10" s="10">
        <v>1</v>
      </c>
      <c r="O10" s="11" t="s">
        <v>91</v>
      </c>
      <c r="P10" s="12"/>
    </row>
    <row r="11" spans="1:16" ht="21" customHeight="1">
      <c r="A11" s="6">
        <v>9</v>
      </c>
      <c r="B11" s="6" t="s">
        <v>37</v>
      </c>
      <c r="C11" s="6" t="s">
        <v>16</v>
      </c>
      <c r="D11" s="6" t="s">
        <v>24</v>
      </c>
      <c r="E11" s="6" t="s">
        <v>35</v>
      </c>
      <c r="F11" s="6" t="s">
        <v>38</v>
      </c>
      <c r="G11" s="8">
        <v>46.2</v>
      </c>
      <c r="H11" s="8"/>
      <c r="I11" s="8">
        <v>46.2</v>
      </c>
      <c r="J11" s="8">
        <f t="shared" si="3"/>
        <v>27.720000000000002</v>
      </c>
      <c r="K11" s="9">
        <v>83.6</v>
      </c>
      <c r="L11" s="8">
        <f t="shared" si="4"/>
        <v>33.44</v>
      </c>
      <c r="M11" s="8">
        <f t="shared" si="5"/>
        <v>61.16</v>
      </c>
      <c r="N11" s="10">
        <v>2</v>
      </c>
      <c r="O11" s="11" t="s">
        <v>91</v>
      </c>
      <c r="P11" s="12"/>
    </row>
    <row r="12" spans="1:16" ht="27.75" customHeight="1">
      <c r="A12" s="6">
        <v>10</v>
      </c>
      <c r="B12" s="6" t="s">
        <v>39</v>
      </c>
      <c r="C12" s="6" t="s">
        <v>16</v>
      </c>
      <c r="D12" s="6" t="s">
        <v>24</v>
      </c>
      <c r="E12" s="6" t="s">
        <v>35</v>
      </c>
      <c r="F12" s="6" t="s">
        <v>40</v>
      </c>
      <c r="G12" s="8">
        <v>46.5</v>
      </c>
      <c r="H12" s="8"/>
      <c r="I12" s="8">
        <v>46.5</v>
      </c>
      <c r="J12" s="8">
        <f t="shared" si="3"/>
        <v>27.9</v>
      </c>
      <c r="K12" s="9">
        <v>80.8</v>
      </c>
      <c r="L12" s="8">
        <f t="shared" si="4"/>
        <v>32.32</v>
      </c>
      <c r="M12" s="8">
        <f t="shared" si="5"/>
        <v>60.22</v>
      </c>
      <c r="N12" s="10">
        <v>3</v>
      </c>
      <c r="O12" s="13" t="s">
        <v>92</v>
      </c>
      <c r="P12" s="12"/>
    </row>
    <row r="13" spans="1:16" ht="21" customHeight="1">
      <c r="A13" s="6">
        <v>11</v>
      </c>
      <c r="B13" s="6" t="s">
        <v>41</v>
      </c>
      <c r="C13" s="6" t="s">
        <v>16</v>
      </c>
      <c r="D13" s="6" t="s">
        <v>24</v>
      </c>
      <c r="E13" s="6" t="s">
        <v>35</v>
      </c>
      <c r="F13" s="6" t="s">
        <v>42</v>
      </c>
      <c r="G13" s="8">
        <v>44.4</v>
      </c>
      <c r="H13" s="8"/>
      <c r="I13" s="8">
        <v>44.4</v>
      </c>
      <c r="J13" s="8">
        <f t="shared" si="3"/>
        <v>26.639999999999997</v>
      </c>
      <c r="K13" s="9">
        <v>83.9</v>
      </c>
      <c r="L13" s="8">
        <f t="shared" si="4"/>
        <v>33.56</v>
      </c>
      <c r="M13" s="8">
        <f t="shared" si="5"/>
        <v>60.2</v>
      </c>
      <c r="N13" s="10">
        <v>4</v>
      </c>
      <c r="O13" s="11" t="s">
        <v>91</v>
      </c>
      <c r="P13" s="12"/>
    </row>
    <row r="14" spans="1:16" ht="21" customHeight="1">
      <c r="A14" s="6">
        <v>12</v>
      </c>
      <c r="B14" s="6" t="s">
        <v>43</v>
      </c>
      <c r="C14" s="6" t="s">
        <v>16</v>
      </c>
      <c r="D14" s="6" t="s">
        <v>24</v>
      </c>
      <c r="E14" s="6" t="s">
        <v>35</v>
      </c>
      <c r="F14" s="6" t="s">
        <v>44</v>
      </c>
      <c r="G14" s="8">
        <v>46.4</v>
      </c>
      <c r="H14" s="8"/>
      <c r="I14" s="8">
        <v>46.4</v>
      </c>
      <c r="J14" s="8">
        <f t="shared" si="3"/>
        <v>27.84</v>
      </c>
      <c r="K14" s="9">
        <v>79.6</v>
      </c>
      <c r="L14" s="8">
        <f t="shared" si="4"/>
        <v>31.84</v>
      </c>
      <c r="M14" s="8">
        <f t="shared" si="5"/>
        <v>59.68</v>
      </c>
      <c r="N14" s="10">
        <v>5</v>
      </c>
      <c r="O14" s="11" t="s">
        <v>91</v>
      </c>
      <c r="P14" s="12"/>
    </row>
    <row r="15" spans="1:16" ht="21" customHeight="1">
      <c r="A15" s="6">
        <v>13</v>
      </c>
      <c r="B15" s="6" t="s">
        <v>45</v>
      </c>
      <c r="C15" s="6" t="s">
        <v>16</v>
      </c>
      <c r="D15" s="6" t="s">
        <v>24</v>
      </c>
      <c r="E15" s="6" t="s">
        <v>46</v>
      </c>
      <c r="F15" s="6" t="s">
        <v>47</v>
      </c>
      <c r="G15" s="8">
        <v>51.5</v>
      </c>
      <c r="H15" s="8"/>
      <c r="I15" s="8">
        <v>51.5</v>
      </c>
      <c r="J15" s="8">
        <f t="shared" si="3"/>
        <v>30.9</v>
      </c>
      <c r="K15" s="9">
        <v>82.3</v>
      </c>
      <c r="L15" s="8">
        <f t="shared" si="4"/>
        <v>32.92</v>
      </c>
      <c r="M15" s="8">
        <f t="shared" si="5"/>
        <v>63.82</v>
      </c>
      <c r="N15" s="10">
        <v>1</v>
      </c>
      <c r="O15" s="11" t="s">
        <v>91</v>
      </c>
      <c r="P15" s="12"/>
    </row>
    <row r="16" spans="1:16" ht="21" customHeight="1">
      <c r="A16" s="6">
        <v>14</v>
      </c>
      <c r="B16" s="6" t="s">
        <v>48</v>
      </c>
      <c r="C16" s="6" t="s">
        <v>16</v>
      </c>
      <c r="D16" s="6" t="s">
        <v>24</v>
      </c>
      <c r="E16" s="6" t="s">
        <v>46</v>
      </c>
      <c r="F16" s="6" t="s">
        <v>49</v>
      </c>
      <c r="G16" s="8">
        <v>50.3</v>
      </c>
      <c r="H16" s="8"/>
      <c r="I16" s="8">
        <v>50.3</v>
      </c>
      <c r="J16" s="8">
        <f t="shared" si="3"/>
        <v>30.179999999999996</v>
      </c>
      <c r="K16" s="9">
        <v>82.9</v>
      </c>
      <c r="L16" s="8">
        <f t="shared" si="4"/>
        <v>33.160000000000004</v>
      </c>
      <c r="M16" s="8">
        <f t="shared" si="5"/>
        <v>63.34</v>
      </c>
      <c r="N16" s="10">
        <v>2</v>
      </c>
      <c r="O16" s="11" t="s">
        <v>91</v>
      </c>
      <c r="P16" s="12"/>
    </row>
    <row r="17" spans="1:16" ht="21" customHeight="1">
      <c r="A17" s="6">
        <v>15</v>
      </c>
      <c r="B17" s="6" t="s">
        <v>50</v>
      </c>
      <c r="C17" s="6" t="s">
        <v>16</v>
      </c>
      <c r="D17" s="6" t="s">
        <v>24</v>
      </c>
      <c r="E17" s="6" t="s">
        <v>46</v>
      </c>
      <c r="F17" s="6" t="s">
        <v>51</v>
      </c>
      <c r="G17" s="8">
        <v>49.9</v>
      </c>
      <c r="H17" s="8"/>
      <c r="I17" s="8">
        <v>49.9</v>
      </c>
      <c r="J17" s="8">
        <f t="shared" si="3"/>
        <v>29.939999999999998</v>
      </c>
      <c r="K17" s="9">
        <v>83.3</v>
      </c>
      <c r="L17" s="8">
        <f t="shared" si="4"/>
        <v>33.32</v>
      </c>
      <c r="M17" s="8">
        <f t="shared" si="5"/>
        <v>63.26</v>
      </c>
      <c r="N17" s="10">
        <v>3</v>
      </c>
      <c r="O17" s="11" t="s">
        <v>91</v>
      </c>
      <c r="P17" s="12"/>
    </row>
    <row r="18" spans="1:16" ht="21" customHeight="1">
      <c r="A18" s="6">
        <v>16</v>
      </c>
      <c r="B18" s="6" t="s">
        <v>52</v>
      </c>
      <c r="C18" s="6" t="s">
        <v>16</v>
      </c>
      <c r="D18" s="6" t="s">
        <v>24</v>
      </c>
      <c r="E18" s="6" t="s">
        <v>46</v>
      </c>
      <c r="F18" s="6" t="s">
        <v>53</v>
      </c>
      <c r="G18" s="8">
        <v>48.1</v>
      </c>
      <c r="H18" s="8"/>
      <c r="I18" s="8">
        <v>48.1</v>
      </c>
      <c r="J18" s="8">
        <f t="shared" si="3"/>
        <v>28.86</v>
      </c>
      <c r="K18" s="9">
        <v>81</v>
      </c>
      <c r="L18" s="8">
        <f t="shared" si="4"/>
        <v>32.4</v>
      </c>
      <c r="M18" s="8">
        <f t="shared" si="5"/>
        <v>61.26</v>
      </c>
      <c r="N18" s="10">
        <v>5</v>
      </c>
      <c r="O18" s="11" t="s">
        <v>91</v>
      </c>
      <c r="P18" s="12"/>
    </row>
    <row r="19" spans="1:16" ht="21" customHeight="1">
      <c r="A19" s="6">
        <v>17</v>
      </c>
      <c r="B19" s="6" t="s">
        <v>54</v>
      </c>
      <c r="C19" s="6" t="s">
        <v>14</v>
      </c>
      <c r="D19" s="6" t="s">
        <v>55</v>
      </c>
      <c r="E19" s="6" t="s">
        <v>56</v>
      </c>
      <c r="F19" s="6" t="s">
        <v>57</v>
      </c>
      <c r="G19" s="8">
        <v>40.9</v>
      </c>
      <c r="H19" s="8"/>
      <c r="I19" s="8">
        <v>40.9</v>
      </c>
      <c r="J19" s="8">
        <f t="shared" si="3"/>
        <v>24.54</v>
      </c>
      <c r="K19" s="9">
        <v>82.7</v>
      </c>
      <c r="L19" s="8">
        <f t="shared" si="4"/>
        <v>33.080000000000005</v>
      </c>
      <c r="M19" s="8">
        <f t="shared" si="5"/>
        <v>57.620000000000005</v>
      </c>
      <c r="N19" s="10">
        <v>1</v>
      </c>
      <c r="O19" s="11" t="s">
        <v>91</v>
      </c>
      <c r="P19" s="12"/>
    </row>
    <row r="20" spans="1:16" ht="21" customHeight="1">
      <c r="A20" s="6">
        <v>18</v>
      </c>
      <c r="B20" s="6" t="s">
        <v>59</v>
      </c>
      <c r="C20" s="6" t="s">
        <v>16</v>
      </c>
      <c r="D20" s="6" t="s">
        <v>60</v>
      </c>
      <c r="E20" s="6" t="s">
        <v>61</v>
      </c>
      <c r="F20" s="6" t="s">
        <v>62</v>
      </c>
      <c r="G20" s="8">
        <v>60.3</v>
      </c>
      <c r="H20" s="8"/>
      <c r="I20" s="8">
        <v>60.3</v>
      </c>
      <c r="J20" s="8">
        <f>I20*0.6</f>
        <v>36.18</v>
      </c>
      <c r="K20" s="9">
        <v>85.4</v>
      </c>
      <c r="L20" s="8">
        <f>K20*0.4</f>
        <v>34.160000000000004</v>
      </c>
      <c r="M20" s="8">
        <f>L20+J20</f>
        <v>70.34</v>
      </c>
      <c r="N20" s="10">
        <v>1</v>
      </c>
      <c r="O20" s="11" t="s">
        <v>91</v>
      </c>
      <c r="P20" s="12"/>
    </row>
    <row r="21" spans="1:16" ht="21" customHeight="1">
      <c r="A21" s="6">
        <v>19</v>
      </c>
      <c r="B21" s="6" t="s">
        <v>63</v>
      </c>
      <c r="C21" s="6" t="s">
        <v>16</v>
      </c>
      <c r="D21" s="6" t="s">
        <v>60</v>
      </c>
      <c r="E21" s="6" t="s">
        <v>61</v>
      </c>
      <c r="F21" s="6" t="s">
        <v>64</v>
      </c>
      <c r="G21" s="8">
        <v>59.2</v>
      </c>
      <c r="H21" s="8"/>
      <c r="I21" s="8">
        <v>59.2</v>
      </c>
      <c r="J21" s="8">
        <f>I21*0.6</f>
        <v>35.52</v>
      </c>
      <c r="K21" s="9">
        <v>85.6</v>
      </c>
      <c r="L21" s="8">
        <f>K21*0.4</f>
        <v>34.24</v>
      </c>
      <c r="M21" s="8">
        <f>L21+J21</f>
        <v>69.76</v>
      </c>
      <c r="N21" s="10">
        <v>2</v>
      </c>
      <c r="O21" s="11" t="s">
        <v>91</v>
      </c>
      <c r="P21" s="12"/>
    </row>
    <row r="22" spans="1:16" ht="21" customHeight="1">
      <c r="A22" s="6">
        <v>20</v>
      </c>
      <c r="B22" s="6" t="s">
        <v>66</v>
      </c>
      <c r="C22" s="6" t="s">
        <v>16</v>
      </c>
      <c r="D22" s="6" t="s">
        <v>60</v>
      </c>
      <c r="E22" s="6" t="s">
        <v>65</v>
      </c>
      <c r="F22" s="6" t="s">
        <v>67</v>
      </c>
      <c r="G22" s="8">
        <v>61.4</v>
      </c>
      <c r="H22" s="8"/>
      <c r="I22" s="8">
        <v>61.4</v>
      </c>
      <c r="J22" s="8">
        <f aca="true" t="shared" si="6" ref="J22:J30">I22*0.6</f>
        <v>36.839999999999996</v>
      </c>
      <c r="K22" s="9">
        <v>87.3</v>
      </c>
      <c r="L22" s="8">
        <f aca="true" t="shared" si="7" ref="L22:L30">K22*0.4</f>
        <v>34.92</v>
      </c>
      <c r="M22" s="8">
        <f aca="true" t="shared" si="8" ref="M22:M30">L22+J22</f>
        <v>71.75999999999999</v>
      </c>
      <c r="N22" s="10">
        <v>2</v>
      </c>
      <c r="O22" s="11" t="s">
        <v>91</v>
      </c>
      <c r="P22" s="12"/>
    </row>
    <row r="23" spans="1:16" ht="21" customHeight="1">
      <c r="A23" s="6">
        <v>21</v>
      </c>
      <c r="B23" s="6" t="s">
        <v>68</v>
      </c>
      <c r="C23" s="6" t="s">
        <v>16</v>
      </c>
      <c r="D23" s="6" t="s">
        <v>60</v>
      </c>
      <c r="E23" s="6" t="s">
        <v>65</v>
      </c>
      <c r="F23" s="6" t="s">
        <v>69</v>
      </c>
      <c r="G23" s="8">
        <v>59.6</v>
      </c>
      <c r="H23" s="8"/>
      <c r="I23" s="8">
        <v>59.6</v>
      </c>
      <c r="J23" s="8">
        <f t="shared" si="6"/>
        <v>35.76</v>
      </c>
      <c r="K23" s="9">
        <v>86.9</v>
      </c>
      <c r="L23" s="8">
        <f t="shared" si="7"/>
        <v>34.760000000000005</v>
      </c>
      <c r="M23" s="8">
        <f t="shared" si="8"/>
        <v>70.52000000000001</v>
      </c>
      <c r="N23" s="10">
        <v>4</v>
      </c>
      <c r="O23" s="11" t="s">
        <v>91</v>
      </c>
      <c r="P23" s="12"/>
    </row>
    <row r="24" spans="1:16" ht="21" customHeight="1">
      <c r="A24" s="6">
        <v>22</v>
      </c>
      <c r="B24" s="6" t="s">
        <v>70</v>
      </c>
      <c r="C24" s="6" t="s">
        <v>16</v>
      </c>
      <c r="D24" s="6" t="s">
        <v>60</v>
      </c>
      <c r="E24" s="6" t="s">
        <v>65</v>
      </c>
      <c r="F24" s="6" t="s">
        <v>71</v>
      </c>
      <c r="G24" s="8">
        <v>59.6</v>
      </c>
      <c r="H24" s="8"/>
      <c r="I24" s="8">
        <v>59.6</v>
      </c>
      <c r="J24" s="8">
        <f t="shared" si="6"/>
        <v>35.76</v>
      </c>
      <c r="K24" s="9">
        <v>86.9</v>
      </c>
      <c r="L24" s="8">
        <f t="shared" si="7"/>
        <v>34.760000000000005</v>
      </c>
      <c r="M24" s="8">
        <f t="shared" si="8"/>
        <v>70.52000000000001</v>
      </c>
      <c r="N24" s="10">
        <v>4</v>
      </c>
      <c r="O24" s="11" t="s">
        <v>91</v>
      </c>
      <c r="P24" s="12"/>
    </row>
    <row r="25" spans="1:16" ht="21" customHeight="1">
      <c r="A25" s="6">
        <v>23</v>
      </c>
      <c r="B25" s="6" t="s">
        <v>72</v>
      </c>
      <c r="C25" s="6" t="s">
        <v>14</v>
      </c>
      <c r="D25" s="6" t="s">
        <v>60</v>
      </c>
      <c r="E25" s="6" t="s">
        <v>65</v>
      </c>
      <c r="F25" s="6" t="s">
        <v>73</v>
      </c>
      <c r="G25" s="8">
        <v>60.3</v>
      </c>
      <c r="H25" s="8" t="s">
        <v>58</v>
      </c>
      <c r="I25" s="8">
        <v>64.3</v>
      </c>
      <c r="J25" s="8">
        <f t="shared" si="6"/>
        <v>38.58</v>
      </c>
      <c r="K25" s="9">
        <v>79</v>
      </c>
      <c r="L25" s="8">
        <f t="shared" si="7"/>
        <v>31.6</v>
      </c>
      <c r="M25" s="8">
        <f t="shared" si="8"/>
        <v>70.18</v>
      </c>
      <c r="N25" s="10">
        <v>6</v>
      </c>
      <c r="O25" s="11" t="s">
        <v>91</v>
      </c>
      <c r="P25" s="12"/>
    </row>
    <row r="26" spans="1:16" ht="21" customHeight="1">
      <c r="A26" s="6">
        <v>24</v>
      </c>
      <c r="B26" s="6" t="s">
        <v>74</v>
      </c>
      <c r="C26" s="6" t="s">
        <v>14</v>
      </c>
      <c r="D26" s="6" t="s">
        <v>60</v>
      </c>
      <c r="E26" s="6" t="s">
        <v>65</v>
      </c>
      <c r="F26" s="6" t="s">
        <v>75</v>
      </c>
      <c r="G26" s="8">
        <v>58.6</v>
      </c>
      <c r="H26" s="8"/>
      <c r="I26" s="8">
        <v>58.6</v>
      </c>
      <c r="J26" s="8">
        <f t="shared" si="6"/>
        <v>35.16</v>
      </c>
      <c r="K26" s="9">
        <v>86.1</v>
      </c>
      <c r="L26" s="8">
        <f t="shared" si="7"/>
        <v>34.44</v>
      </c>
      <c r="M26" s="8">
        <f t="shared" si="8"/>
        <v>69.6</v>
      </c>
      <c r="N26" s="10">
        <v>7</v>
      </c>
      <c r="O26" s="11" t="s">
        <v>91</v>
      </c>
      <c r="P26" s="12"/>
    </row>
    <row r="27" spans="1:16" ht="21" customHeight="1">
      <c r="A27" s="6">
        <v>25</v>
      </c>
      <c r="B27" s="6" t="s">
        <v>76</v>
      </c>
      <c r="C27" s="6" t="s">
        <v>16</v>
      </c>
      <c r="D27" s="6" t="s">
        <v>60</v>
      </c>
      <c r="E27" s="6" t="s">
        <v>65</v>
      </c>
      <c r="F27" s="6" t="s">
        <v>77</v>
      </c>
      <c r="G27" s="8">
        <v>59.2</v>
      </c>
      <c r="H27" s="8"/>
      <c r="I27" s="8">
        <v>59.2</v>
      </c>
      <c r="J27" s="8">
        <f t="shared" si="6"/>
        <v>35.52</v>
      </c>
      <c r="K27" s="9">
        <v>84.7</v>
      </c>
      <c r="L27" s="8">
        <f t="shared" si="7"/>
        <v>33.88</v>
      </c>
      <c r="M27" s="8">
        <f t="shared" si="8"/>
        <v>69.4</v>
      </c>
      <c r="N27" s="10">
        <v>8</v>
      </c>
      <c r="O27" s="11" t="s">
        <v>91</v>
      </c>
      <c r="P27" s="12"/>
    </row>
    <row r="28" spans="1:16" ht="21" customHeight="1">
      <c r="A28" s="6">
        <v>26</v>
      </c>
      <c r="B28" s="6" t="s">
        <v>78</v>
      </c>
      <c r="C28" s="6" t="s">
        <v>16</v>
      </c>
      <c r="D28" s="6" t="s">
        <v>60</v>
      </c>
      <c r="E28" s="6" t="s">
        <v>65</v>
      </c>
      <c r="F28" s="6" t="s">
        <v>79</v>
      </c>
      <c r="G28" s="8">
        <v>59.4</v>
      </c>
      <c r="H28" s="8"/>
      <c r="I28" s="8">
        <v>59.4</v>
      </c>
      <c r="J28" s="8">
        <f t="shared" si="6"/>
        <v>35.64</v>
      </c>
      <c r="K28" s="9">
        <v>84.2</v>
      </c>
      <c r="L28" s="8">
        <f t="shared" si="7"/>
        <v>33.68</v>
      </c>
      <c r="M28" s="8">
        <f t="shared" si="8"/>
        <v>69.32</v>
      </c>
      <c r="N28" s="10">
        <v>9</v>
      </c>
      <c r="O28" s="11" t="s">
        <v>91</v>
      </c>
      <c r="P28" s="12"/>
    </row>
    <row r="29" spans="1:16" ht="21" customHeight="1">
      <c r="A29" s="6">
        <v>27</v>
      </c>
      <c r="B29" s="6" t="s">
        <v>80</v>
      </c>
      <c r="C29" s="6" t="s">
        <v>16</v>
      </c>
      <c r="D29" s="6" t="s">
        <v>60</v>
      </c>
      <c r="E29" s="6" t="s">
        <v>65</v>
      </c>
      <c r="F29" s="6" t="s">
        <v>81</v>
      </c>
      <c r="G29" s="8">
        <v>61.5</v>
      </c>
      <c r="H29" s="8"/>
      <c r="I29" s="8">
        <v>61.5</v>
      </c>
      <c r="J29" s="8">
        <f t="shared" si="6"/>
        <v>36.9</v>
      </c>
      <c r="K29" s="9">
        <v>79.5</v>
      </c>
      <c r="L29" s="8">
        <f t="shared" si="7"/>
        <v>31.8</v>
      </c>
      <c r="M29" s="8">
        <f t="shared" si="8"/>
        <v>68.7</v>
      </c>
      <c r="N29" s="10">
        <v>10</v>
      </c>
      <c r="O29" s="11" t="s">
        <v>91</v>
      </c>
      <c r="P29" s="12"/>
    </row>
    <row r="30" spans="1:16" ht="21" customHeight="1">
      <c r="A30" s="6">
        <v>28</v>
      </c>
      <c r="B30" s="6" t="s">
        <v>82</v>
      </c>
      <c r="C30" s="6" t="s">
        <v>14</v>
      </c>
      <c r="D30" s="6" t="s">
        <v>83</v>
      </c>
      <c r="E30" s="6" t="s">
        <v>84</v>
      </c>
      <c r="F30" s="6" t="s">
        <v>85</v>
      </c>
      <c r="G30" s="8">
        <v>70.1</v>
      </c>
      <c r="H30" s="8"/>
      <c r="I30" s="8">
        <v>70.1</v>
      </c>
      <c r="J30" s="8">
        <f t="shared" si="6"/>
        <v>42.059999999999995</v>
      </c>
      <c r="K30" s="9">
        <v>85</v>
      </c>
      <c r="L30" s="8">
        <f t="shared" si="7"/>
        <v>34</v>
      </c>
      <c r="M30" s="8">
        <f t="shared" si="8"/>
        <v>76.06</v>
      </c>
      <c r="N30" s="10">
        <v>1</v>
      </c>
      <c r="O30" s="11" t="s">
        <v>91</v>
      </c>
      <c r="P30" s="12"/>
    </row>
    <row r="31" spans="1:16" ht="21" customHeight="1">
      <c r="A31" s="6">
        <v>29</v>
      </c>
      <c r="B31" s="6" t="s">
        <v>86</v>
      </c>
      <c r="C31" s="6" t="s">
        <v>14</v>
      </c>
      <c r="D31" s="6" t="s">
        <v>83</v>
      </c>
      <c r="E31" s="6" t="s">
        <v>84</v>
      </c>
      <c r="F31" s="6" t="s">
        <v>87</v>
      </c>
      <c r="G31" s="8">
        <v>58.4</v>
      </c>
      <c r="H31" s="8"/>
      <c r="I31" s="8">
        <v>58.4</v>
      </c>
      <c r="J31" s="8">
        <f>I31*0.6</f>
        <v>35.04</v>
      </c>
      <c r="K31" s="9">
        <v>85.6</v>
      </c>
      <c r="L31" s="8">
        <f>K31*0.4</f>
        <v>34.24</v>
      </c>
      <c r="M31" s="8">
        <f>L31+J31</f>
        <v>69.28</v>
      </c>
      <c r="N31" s="10">
        <v>2</v>
      </c>
      <c r="O31" s="11" t="s">
        <v>91</v>
      </c>
      <c r="P31" s="12"/>
    </row>
  </sheetData>
  <sheetProtection/>
  <mergeCells count="1">
    <mergeCell ref="A1:P1"/>
  </mergeCells>
  <printOptions/>
  <pageMargins left="0.5905511811023623" right="0.5905511811023623" top="0.7480314960629921" bottom="0.7480314960629921" header="0.31496062992125984" footer="0.31496062992125984"/>
  <pageSetup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2021-06-09T02:31:59Z</cp:lastPrinted>
  <dcterms:created xsi:type="dcterms:W3CDTF">2021-01-04T07:38:12Z</dcterms:created>
  <dcterms:modified xsi:type="dcterms:W3CDTF">2021-06-09T02:33:53Z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5C4E566B685C46DAAC7D87234346558C</vt:lpwstr>
  </property>
  <property fmtid="{D5CDD505-2E9C-101B-9397-08002B2CF9AE}" pid="3" name="KSOProductBuildVer">
    <vt:lpwstr>2052-11.1.0.10495</vt:lpwstr>
  </property>
</Properties>
</file>