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女13人" sheetId="1" r:id="rId1"/>
  </sheets>
  <definedNames>
    <definedName name="_xlnm.Print_Titles" localSheetId="0">女13人!#REF!</definedName>
  </definedNames>
  <calcPr calcId="144525"/>
</workbook>
</file>

<file path=xl/sharedStrings.xml><?xml version="1.0" encoding="utf-8"?>
<sst xmlns="http://schemas.openxmlformats.org/spreadsheetml/2006/main" count="97" uniqueCount="54">
  <si>
    <t>四川省人民检察院2021年公开招聘
聘用制书记员拟聘人员名单（二）</t>
  </si>
  <si>
    <t>序号</t>
  </si>
  <si>
    <t>姓名</t>
  </si>
  <si>
    <t>性别</t>
  </si>
  <si>
    <t>准考证号</t>
  </si>
  <si>
    <t>岗位编码</t>
  </si>
  <si>
    <t>理论考试</t>
  </si>
  <si>
    <t>面试</t>
  </si>
  <si>
    <t>考试总成绩</t>
  </si>
  <si>
    <t>递补情况</t>
  </si>
  <si>
    <t>是否 拟聘用</t>
  </si>
  <si>
    <t>百分制成绩</t>
  </si>
  <si>
    <t>按60%折合后成绩</t>
  </si>
  <si>
    <t>有法律A证加3分</t>
  </si>
  <si>
    <t>加分后成绩</t>
  </si>
  <si>
    <r>
      <rPr>
        <b/>
        <sz val="8"/>
        <rFont val="宋体"/>
        <charset val="134"/>
      </rPr>
      <t>按40</t>
    </r>
    <r>
      <rPr>
        <b/>
        <sz val="8"/>
        <rFont val="宋体"/>
        <charset val="134"/>
      </rPr>
      <t>%</t>
    </r>
    <r>
      <rPr>
        <b/>
        <sz val="8"/>
        <rFont val="宋体"/>
        <charset val="134"/>
      </rPr>
      <t>折合后成绩</t>
    </r>
  </si>
  <si>
    <t>缺考</t>
  </si>
  <si>
    <r>
      <rPr>
        <sz val="10"/>
        <rFont val="Arial"/>
        <charset val="134"/>
      </rPr>
      <t>王美玲</t>
    </r>
  </si>
  <si>
    <t>女</t>
  </si>
  <si>
    <t>1512101002053</t>
  </si>
  <si>
    <t>002</t>
  </si>
  <si>
    <t>是</t>
  </si>
  <si>
    <r>
      <rPr>
        <sz val="10"/>
        <rFont val="Arial"/>
        <charset val="134"/>
      </rPr>
      <t>杜若菲</t>
    </r>
  </si>
  <si>
    <t>1512101008088</t>
  </si>
  <si>
    <r>
      <rPr>
        <sz val="10"/>
        <rFont val="Arial"/>
        <charset val="134"/>
      </rPr>
      <t>孙姣姣</t>
    </r>
  </si>
  <si>
    <t>1512101003042</t>
  </si>
  <si>
    <r>
      <rPr>
        <sz val="10"/>
        <rFont val="Arial"/>
        <charset val="134"/>
      </rPr>
      <t>黄俊囡</t>
    </r>
  </si>
  <si>
    <t>1512101006016</t>
  </si>
  <si>
    <r>
      <rPr>
        <sz val="10"/>
        <rFont val="Arial"/>
        <charset val="134"/>
      </rPr>
      <t>曾月</t>
    </r>
  </si>
  <si>
    <t>1512101003033</t>
  </si>
  <si>
    <r>
      <rPr>
        <sz val="10"/>
        <rFont val="Arial"/>
        <charset val="134"/>
      </rPr>
      <t>李霞</t>
    </r>
  </si>
  <si>
    <t>1512101006038</t>
  </si>
  <si>
    <r>
      <rPr>
        <sz val="10"/>
        <rFont val="Arial"/>
        <charset val="134"/>
      </rPr>
      <t>毛钰森</t>
    </r>
  </si>
  <si>
    <t>1512101007066</t>
  </si>
  <si>
    <r>
      <rPr>
        <sz val="10"/>
        <rFont val="Arial"/>
        <charset val="134"/>
      </rPr>
      <t>甘芯</t>
    </r>
  </si>
  <si>
    <t>1512101001044</t>
  </si>
  <si>
    <r>
      <rPr>
        <sz val="10"/>
        <rFont val="Arial"/>
        <charset val="134"/>
      </rPr>
      <t>邱露瑶</t>
    </r>
  </si>
  <si>
    <t>1512101007076</t>
  </si>
  <si>
    <r>
      <rPr>
        <sz val="10"/>
        <rFont val="Arial"/>
        <charset val="134"/>
      </rPr>
      <t>曹玲</t>
    </r>
  </si>
  <si>
    <t>1512101002003</t>
  </si>
  <si>
    <r>
      <rPr>
        <sz val="10"/>
        <rFont val="Arial"/>
        <charset val="134"/>
      </rPr>
      <t>冯慧敏</t>
    </r>
  </si>
  <si>
    <t>1512101005014</t>
  </si>
  <si>
    <r>
      <rPr>
        <sz val="10"/>
        <rFont val="Arial"/>
        <charset val="134"/>
      </rPr>
      <t>卢奕好</t>
    </r>
  </si>
  <si>
    <t>1512101001024</t>
  </si>
  <si>
    <t>按《公告》要求和程序，依次递补,且体检合格</t>
  </si>
  <si>
    <r>
      <rPr>
        <sz val="10"/>
        <rFont val="Arial"/>
        <charset val="134"/>
      </rPr>
      <t>庞凤仪</t>
    </r>
  </si>
  <si>
    <t>1512101003041</t>
  </si>
  <si>
    <r>
      <rPr>
        <sz val="10"/>
        <rFont val="Arial"/>
        <charset val="134"/>
      </rPr>
      <t>李唯畅</t>
    </r>
  </si>
  <si>
    <t>1512101007028</t>
  </si>
  <si>
    <t>本人放弃参加体检，不予聘用</t>
  </si>
  <si>
    <t>否</t>
  </si>
  <si>
    <r>
      <rPr>
        <sz val="10"/>
        <rFont val="Arial"/>
        <charset val="134"/>
      </rPr>
      <t>杨芳</t>
    </r>
  </si>
  <si>
    <t>1512101005040</t>
  </si>
  <si>
    <t>体检不合格，不予聘用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</si>
</sst>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0"/>
      <name val="Arial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topLeftCell="A11" workbookViewId="0">
      <selection activeCell="N18" sqref="N18"/>
    </sheetView>
  </sheetViews>
  <sheetFormatPr defaultColWidth="9" defaultRowHeight="12.4"/>
  <cols>
    <col min="1" max="1" width="3.27027027027027" style="1" customWidth="1"/>
    <col min="2" max="2" width="9.56756756756757" style="1" customWidth="1"/>
    <col min="3" max="3" width="7.25225225225225" style="1" customWidth="1"/>
    <col min="4" max="4" width="14.3333333333333" style="1" customWidth="1"/>
    <col min="5" max="5" width="9.10810810810811" style="1" customWidth="1"/>
    <col min="6" max="6" width="4.72972972972973" style="1" customWidth="1"/>
    <col min="7" max="7" width="9.3963963963964" style="1" customWidth="1"/>
    <col min="8" max="8" width="5" style="1" customWidth="1"/>
    <col min="9" max="9" width="6" style="1" customWidth="1"/>
    <col min="10" max="10" width="7.86486486486486" style="1" customWidth="1"/>
    <col min="11" max="11" width="9" style="1"/>
    <col min="12" max="12" width="6.85585585585586" style="1" customWidth="1"/>
    <col min="13" max="13" width="9" style="1"/>
    <col min="14" max="14" width="11.8828828828829" style="1" customWidth="1"/>
    <col min="15" max="15" width="6.25225225225225" style="1" customWidth="1"/>
    <col min="16" max="16384" width="9" style="1"/>
  </cols>
  <sheetData>
    <row r="1" ht="5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42" customHeight="1" spans="1:15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3" t="s">
        <v>6</v>
      </c>
      <c r="G2" s="3"/>
      <c r="H2" s="3"/>
      <c r="I2" s="12"/>
      <c r="J2" s="12" t="s">
        <v>7</v>
      </c>
      <c r="K2" s="3"/>
      <c r="L2" s="3"/>
      <c r="M2" s="3" t="s">
        <v>8</v>
      </c>
      <c r="N2" s="4" t="s">
        <v>9</v>
      </c>
      <c r="O2" s="3" t="s">
        <v>10</v>
      </c>
    </row>
    <row r="3" ht="42" customHeight="1" spans="1:15">
      <c r="A3" s="3"/>
      <c r="B3" s="3"/>
      <c r="C3" s="6"/>
      <c r="D3" s="7"/>
      <c r="E3" s="6"/>
      <c r="F3" s="8" t="s">
        <v>11</v>
      </c>
      <c r="G3" s="8" t="s">
        <v>12</v>
      </c>
      <c r="H3" s="8" t="s">
        <v>13</v>
      </c>
      <c r="I3" s="13" t="s">
        <v>14</v>
      </c>
      <c r="J3" s="13" t="s">
        <v>11</v>
      </c>
      <c r="K3" s="8" t="s">
        <v>15</v>
      </c>
      <c r="L3" s="3" t="s">
        <v>16</v>
      </c>
      <c r="M3" s="3"/>
      <c r="N3" s="6"/>
      <c r="O3" s="3"/>
    </row>
    <row r="4" ht="43" customHeight="1" spans="1:15">
      <c r="A4" s="9">
        <v>1</v>
      </c>
      <c r="B4" s="9" t="s">
        <v>17</v>
      </c>
      <c r="C4" s="10" t="s">
        <v>18</v>
      </c>
      <c r="D4" s="9" t="s">
        <v>19</v>
      </c>
      <c r="E4" s="11" t="s">
        <v>20</v>
      </c>
      <c r="F4" s="9">
        <v>84</v>
      </c>
      <c r="G4" s="9">
        <f>F4*0.6</f>
        <v>50.4</v>
      </c>
      <c r="H4" s="9">
        <v>3</v>
      </c>
      <c r="I4" s="9">
        <f>G4+H4</f>
        <v>53.4</v>
      </c>
      <c r="J4" s="14">
        <v>79.8</v>
      </c>
      <c r="K4" s="14">
        <f>J4*0.4</f>
        <v>31.92</v>
      </c>
      <c r="L4" s="14"/>
      <c r="M4" s="14">
        <f>I4+K4</f>
        <v>85.32</v>
      </c>
      <c r="N4" s="14"/>
      <c r="O4" s="10" t="s">
        <v>21</v>
      </c>
    </row>
    <row r="5" ht="43" customHeight="1" spans="1:15">
      <c r="A5" s="9">
        <v>2</v>
      </c>
      <c r="B5" s="9" t="s">
        <v>22</v>
      </c>
      <c r="C5" s="10" t="s">
        <v>18</v>
      </c>
      <c r="D5" s="9" t="s">
        <v>23</v>
      </c>
      <c r="E5" s="11" t="s">
        <v>20</v>
      </c>
      <c r="F5" s="9">
        <v>84</v>
      </c>
      <c r="G5" s="9">
        <f>F5*0.6</f>
        <v>50.4</v>
      </c>
      <c r="H5" s="9"/>
      <c r="I5" s="9">
        <f>G5+H5</f>
        <v>50.4</v>
      </c>
      <c r="J5" s="14">
        <v>85.6</v>
      </c>
      <c r="K5" s="14">
        <f>J5*0.4</f>
        <v>34.24</v>
      </c>
      <c r="L5" s="14"/>
      <c r="M5" s="14">
        <f>I5+K5</f>
        <v>84.64</v>
      </c>
      <c r="N5" s="14"/>
      <c r="O5" s="10" t="s">
        <v>21</v>
      </c>
    </row>
    <row r="6" ht="43" customHeight="1" spans="1:15">
      <c r="A6" s="9">
        <v>3</v>
      </c>
      <c r="B6" s="9" t="s">
        <v>24</v>
      </c>
      <c r="C6" s="10" t="s">
        <v>18</v>
      </c>
      <c r="D6" s="9" t="s">
        <v>25</v>
      </c>
      <c r="E6" s="11" t="s">
        <v>20</v>
      </c>
      <c r="F6" s="9">
        <v>79</v>
      </c>
      <c r="G6" s="9">
        <f>F6*0.6</f>
        <v>47.4</v>
      </c>
      <c r="H6" s="9">
        <v>3</v>
      </c>
      <c r="I6" s="9">
        <f>G6+H6</f>
        <v>50.4</v>
      </c>
      <c r="J6" s="14">
        <v>84</v>
      </c>
      <c r="K6" s="14">
        <f>J6*0.4</f>
        <v>33.6</v>
      </c>
      <c r="L6" s="14"/>
      <c r="M6" s="14">
        <f>I6+K6</f>
        <v>84</v>
      </c>
      <c r="N6" s="14"/>
      <c r="O6" s="10" t="s">
        <v>21</v>
      </c>
    </row>
    <row r="7" ht="43" customHeight="1" spans="1:15">
      <c r="A7" s="9">
        <v>4</v>
      </c>
      <c r="B7" s="9" t="s">
        <v>26</v>
      </c>
      <c r="C7" s="10" t="s">
        <v>18</v>
      </c>
      <c r="D7" s="9" t="s">
        <v>27</v>
      </c>
      <c r="E7" s="11" t="s">
        <v>20</v>
      </c>
      <c r="F7" s="9">
        <v>77</v>
      </c>
      <c r="G7" s="9">
        <f>F7*0.6</f>
        <v>46.2</v>
      </c>
      <c r="H7" s="9">
        <v>3</v>
      </c>
      <c r="I7" s="9">
        <f>G7+H7</f>
        <v>49.2</v>
      </c>
      <c r="J7" s="14">
        <v>80.2</v>
      </c>
      <c r="K7" s="14">
        <f>J7*0.4</f>
        <v>32.08</v>
      </c>
      <c r="L7" s="14"/>
      <c r="M7" s="14">
        <f>I7+K7</f>
        <v>81.28</v>
      </c>
      <c r="N7" s="14"/>
      <c r="O7" s="10" t="s">
        <v>21</v>
      </c>
    </row>
    <row r="8" ht="43" customHeight="1" spans="1:15">
      <c r="A8" s="9">
        <v>5</v>
      </c>
      <c r="B8" s="9" t="s">
        <v>28</v>
      </c>
      <c r="C8" s="10" t="s">
        <v>18</v>
      </c>
      <c r="D8" s="9" t="s">
        <v>29</v>
      </c>
      <c r="E8" s="11" t="s">
        <v>20</v>
      </c>
      <c r="F8" s="9">
        <v>77</v>
      </c>
      <c r="G8" s="9">
        <f>F8*0.6</f>
        <v>46.2</v>
      </c>
      <c r="H8" s="9"/>
      <c r="I8" s="9">
        <f>G8+H8</f>
        <v>46.2</v>
      </c>
      <c r="J8" s="14">
        <v>87</v>
      </c>
      <c r="K8" s="14">
        <f>J8*0.4</f>
        <v>34.8</v>
      </c>
      <c r="L8" s="14"/>
      <c r="M8" s="14">
        <f>I8+K8</f>
        <v>81</v>
      </c>
      <c r="N8" s="14"/>
      <c r="O8" s="10" t="s">
        <v>21</v>
      </c>
    </row>
    <row r="9" ht="43" customHeight="1" spans="1:15">
      <c r="A9" s="9">
        <v>6</v>
      </c>
      <c r="B9" s="9" t="s">
        <v>30</v>
      </c>
      <c r="C9" s="10" t="s">
        <v>18</v>
      </c>
      <c r="D9" s="9" t="s">
        <v>31</v>
      </c>
      <c r="E9" s="11" t="s">
        <v>20</v>
      </c>
      <c r="F9" s="9">
        <v>79</v>
      </c>
      <c r="G9" s="9">
        <f>F9*0.6</f>
        <v>47.4</v>
      </c>
      <c r="H9" s="9">
        <v>3</v>
      </c>
      <c r="I9" s="9">
        <f>G9+H9</f>
        <v>50.4</v>
      </c>
      <c r="J9" s="14">
        <v>76.4</v>
      </c>
      <c r="K9" s="14">
        <f>J9*0.4</f>
        <v>30.56</v>
      </c>
      <c r="L9" s="14"/>
      <c r="M9" s="14">
        <f>I9+K9</f>
        <v>80.96</v>
      </c>
      <c r="N9" s="14"/>
      <c r="O9" s="10" t="s">
        <v>21</v>
      </c>
    </row>
    <row r="10" ht="43" customHeight="1" spans="1:15">
      <c r="A10" s="9">
        <v>7</v>
      </c>
      <c r="B10" s="9" t="s">
        <v>32</v>
      </c>
      <c r="C10" s="10" t="s">
        <v>18</v>
      </c>
      <c r="D10" s="9" t="s">
        <v>33</v>
      </c>
      <c r="E10" s="11" t="s">
        <v>20</v>
      </c>
      <c r="F10" s="9">
        <v>77</v>
      </c>
      <c r="G10" s="9">
        <f>F10*0.6</f>
        <v>46.2</v>
      </c>
      <c r="H10" s="9"/>
      <c r="I10" s="9">
        <f>G10+H10</f>
        <v>46.2</v>
      </c>
      <c r="J10" s="14">
        <v>86.2</v>
      </c>
      <c r="K10" s="14">
        <f>J10*0.4</f>
        <v>34.48</v>
      </c>
      <c r="L10" s="14"/>
      <c r="M10" s="14">
        <f>I10+K10</f>
        <v>80.68</v>
      </c>
      <c r="N10" s="14"/>
      <c r="O10" s="10" t="s">
        <v>21</v>
      </c>
    </row>
    <row r="11" ht="43" customHeight="1" spans="1:15">
      <c r="A11" s="9">
        <v>8</v>
      </c>
      <c r="B11" s="9" t="s">
        <v>34</v>
      </c>
      <c r="C11" s="10" t="s">
        <v>18</v>
      </c>
      <c r="D11" s="9" t="s">
        <v>35</v>
      </c>
      <c r="E11" s="11" t="s">
        <v>20</v>
      </c>
      <c r="F11" s="9">
        <v>78</v>
      </c>
      <c r="G11" s="9">
        <f>F11*0.6</f>
        <v>46.8</v>
      </c>
      <c r="H11" s="9">
        <v>3</v>
      </c>
      <c r="I11" s="9">
        <f>G11+H11</f>
        <v>49.8</v>
      </c>
      <c r="J11" s="14">
        <v>76.2</v>
      </c>
      <c r="K11" s="14">
        <f>J11*0.4</f>
        <v>30.48</v>
      </c>
      <c r="L11" s="14"/>
      <c r="M11" s="14">
        <f>I11+K11</f>
        <v>80.28</v>
      </c>
      <c r="N11" s="14"/>
      <c r="O11" s="10" t="s">
        <v>21</v>
      </c>
    </row>
    <row r="12" ht="43" customHeight="1" spans="1:15">
      <c r="A12" s="9">
        <v>9</v>
      </c>
      <c r="B12" s="9" t="s">
        <v>36</v>
      </c>
      <c r="C12" s="10" t="s">
        <v>18</v>
      </c>
      <c r="D12" s="9" t="s">
        <v>37</v>
      </c>
      <c r="E12" s="11" t="s">
        <v>20</v>
      </c>
      <c r="F12" s="9">
        <v>78</v>
      </c>
      <c r="G12" s="9">
        <f t="shared" ref="G12:G28" si="0">F12*0.6</f>
        <v>46.8</v>
      </c>
      <c r="H12" s="9"/>
      <c r="I12" s="9">
        <f t="shared" ref="I12:I28" si="1">G12+H12</f>
        <v>46.8</v>
      </c>
      <c r="J12" s="14">
        <v>82.6</v>
      </c>
      <c r="K12" s="14">
        <f t="shared" ref="K12:K28" si="2">J12*0.4</f>
        <v>33.04</v>
      </c>
      <c r="L12" s="14"/>
      <c r="M12" s="14">
        <f t="shared" ref="M12:M28" si="3">I12+K12</f>
        <v>79.84</v>
      </c>
      <c r="N12" s="14"/>
      <c r="O12" s="10" t="s">
        <v>21</v>
      </c>
    </row>
    <row r="13" ht="43" customHeight="1" spans="1:15">
      <c r="A13" s="9">
        <v>10</v>
      </c>
      <c r="B13" s="9" t="s">
        <v>38</v>
      </c>
      <c r="C13" s="10" t="s">
        <v>18</v>
      </c>
      <c r="D13" s="9" t="s">
        <v>39</v>
      </c>
      <c r="E13" s="11" t="s">
        <v>20</v>
      </c>
      <c r="F13" s="9">
        <v>78</v>
      </c>
      <c r="G13" s="9">
        <f t="shared" si="0"/>
        <v>46.8</v>
      </c>
      <c r="H13" s="9"/>
      <c r="I13" s="9">
        <f t="shared" si="1"/>
        <v>46.8</v>
      </c>
      <c r="J13" s="14">
        <v>82.2</v>
      </c>
      <c r="K13" s="14">
        <f t="shared" si="2"/>
        <v>32.88</v>
      </c>
      <c r="L13" s="14"/>
      <c r="M13" s="14">
        <f t="shared" si="3"/>
        <v>79.68</v>
      </c>
      <c r="N13" s="14"/>
      <c r="O13" s="10" t="s">
        <v>21</v>
      </c>
    </row>
    <row r="14" ht="43" customHeight="1" spans="1:15">
      <c r="A14" s="9">
        <v>11</v>
      </c>
      <c r="B14" s="9" t="s">
        <v>40</v>
      </c>
      <c r="C14" s="10" t="s">
        <v>18</v>
      </c>
      <c r="D14" s="9" t="s">
        <v>41</v>
      </c>
      <c r="E14" s="11" t="s">
        <v>20</v>
      </c>
      <c r="F14" s="9">
        <v>76</v>
      </c>
      <c r="G14" s="9">
        <f t="shared" si="0"/>
        <v>45.6</v>
      </c>
      <c r="H14" s="9">
        <v>3</v>
      </c>
      <c r="I14" s="9">
        <f t="shared" si="1"/>
        <v>48.6</v>
      </c>
      <c r="J14" s="14">
        <v>77.4</v>
      </c>
      <c r="K14" s="14">
        <f t="shared" si="2"/>
        <v>30.96</v>
      </c>
      <c r="L14" s="14"/>
      <c r="M14" s="14">
        <f t="shared" si="3"/>
        <v>79.56</v>
      </c>
      <c r="N14" s="14"/>
      <c r="O14" s="10" t="s">
        <v>21</v>
      </c>
    </row>
    <row r="15" ht="43" customHeight="1" spans="1:15">
      <c r="A15" s="9">
        <v>12</v>
      </c>
      <c r="B15" s="9" t="s">
        <v>42</v>
      </c>
      <c r="C15" s="10" t="s">
        <v>18</v>
      </c>
      <c r="D15" s="9" t="s">
        <v>43</v>
      </c>
      <c r="E15" s="11" t="s">
        <v>20</v>
      </c>
      <c r="F15" s="9">
        <v>77</v>
      </c>
      <c r="G15" s="9">
        <f t="shared" si="0"/>
        <v>46.2</v>
      </c>
      <c r="H15" s="9"/>
      <c r="I15" s="9">
        <f t="shared" si="1"/>
        <v>46.2</v>
      </c>
      <c r="J15" s="14">
        <v>82.6</v>
      </c>
      <c r="K15" s="14">
        <f t="shared" si="2"/>
        <v>33.04</v>
      </c>
      <c r="L15" s="14"/>
      <c r="M15" s="14">
        <f t="shared" si="3"/>
        <v>79.24</v>
      </c>
      <c r="N15" s="15" t="s">
        <v>44</v>
      </c>
      <c r="O15" s="10" t="s">
        <v>21</v>
      </c>
    </row>
    <row r="16" ht="43" customHeight="1" spans="1:16">
      <c r="A16" s="9">
        <v>13</v>
      </c>
      <c r="B16" s="9" t="s">
        <v>45</v>
      </c>
      <c r="C16" s="10" t="s">
        <v>18</v>
      </c>
      <c r="D16" s="9" t="s">
        <v>46</v>
      </c>
      <c r="E16" s="11" t="s">
        <v>20</v>
      </c>
      <c r="F16" s="9">
        <v>76</v>
      </c>
      <c r="G16" s="9">
        <f t="shared" si="0"/>
        <v>45.6</v>
      </c>
      <c r="H16" s="9">
        <v>3</v>
      </c>
      <c r="I16" s="9">
        <f t="shared" si="1"/>
        <v>48.6</v>
      </c>
      <c r="J16" s="14">
        <v>76</v>
      </c>
      <c r="K16" s="14">
        <f t="shared" si="2"/>
        <v>30.4</v>
      </c>
      <c r="L16" s="14"/>
      <c r="M16" s="14">
        <f t="shared" si="3"/>
        <v>79</v>
      </c>
      <c r="N16" s="15" t="s">
        <v>44</v>
      </c>
      <c r="O16" s="10" t="s">
        <v>21</v>
      </c>
      <c r="P16" s="16"/>
    </row>
    <row r="17" ht="43" customHeight="1" spans="1:15">
      <c r="A17" s="9">
        <v>14</v>
      </c>
      <c r="B17" s="9" t="s">
        <v>47</v>
      </c>
      <c r="C17" s="10" t="s">
        <v>18</v>
      </c>
      <c r="D17" s="9" t="s">
        <v>48</v>
      </c>
      <c r="E17" s="11" t="s">
        <v>20</v>
      </c>
      <c r="F17" s="9">
        <v>79</v>
      </c>
      <c r="G17" s="9">
        <f>F17*0.6</f>
        <v>47.4</v>
      </c>
      <c r="H17" s="9"/>
      <c r="I17" s="9">
        <f>G17+H17</f>
        <v>47.4</v>
      </c>
      <c r="J17" s="14">
        <v>83.4</v>
      </c>
      <c r="K17" s="14">
        <f>J17*0.4</f>
        <v>33.36</v>
      </c>
      <c r="L17" s="14"/>
      <c r="M17" s="14">
        <f>I17+K17</f>
        <v>80.76</v>
      </c>
      <c r="N17" s="15" t="s">
        <v>49</v>
      </c>
      <c r="O17" s="10" t="s">
        <v>50</v>
      </c>
    </row>
    <row r="18" ht="43" customHeight="1" spans="1:15">
      <c r="A18" s="9">
        <v>15</v>
      </c>
      <c r="B18" s="9" t="s">
        <v>51</v>
      </c>
      <c r="C18" s="10" t="s">
        <v>18</v>
      </c>
      <c r="D18" s="9" t="s">
        <v>52</v>
      </c>
      <c r="E18" s="11" t="s">
        <v>20</v>
      </c>
      <c r="F18" s="9">
        <v>80</v>
      </c>
      <c r="G18" s="9">
        <f>F18*0.6</f>
        <v>48</v>
      </c>
      <c r="H18" s="9"/>
      <c r="I18" s="9">
        <f>G18+H18</f>
        <v>48</v>
      </c>
      <c r="J18" s="14">
        <v>79.6</v>
      </c>
      <c r="K18" s="14">
        <f>J18*0.4</f>
        <v>31.84</v>
      </c>
      <c r="L18" s="14"/>
      <c r="M18" s="14">
        <f>I18+K18</f>
        <v>79.84</v>
      </c>
      <c r="N18" s="15" t="s">
        <v>53</v>
      </c>
      <c r="O18" s="10" t="s">
        <v>50</v>
      </c>
    </row>
  </sheetData>
  <sortState ref="B2:O28">
    <sortCondition ref="M2:M28" descending="1"/>
  </sortState>
  <mergeCells count="11">
    <mergeCell ref="A1:O1"/>
    <mergeCell ref="F2:I2"/>
    <mergeCell ref="J2:L2"/>
    <mergeCell ref="A2:A3"/>
    <mergeCell ref="B2:B3"/>
    <mergeCell ref="C2:C3"/>
    <mergeCell ref="D2:D3"/>
    <mergeCell ref="E2:E3"/>
    <mergeCell ref="M2:M3"/>
    <mergeCell ref="N2:N3"/>
    <mergeCell ref="O2:O3"/>
  </mergeCells>
  <pageMargins left="0.550694444444444" right="0.236111111111111" top="0.275" bottom="0.275" header="0.156944444444444" footer="0.11805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r C S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d r C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w k l I o i k e 4 D g A A A B E A A A A T A B w A R m 9 y b X V s Y X M v U 2 V j d G l v b j E u b S C i G A A o o B Q A A A A A A A A A A A A A A A A A A A A A A A A A A A A r T k 0 u y c z P U w i G 0 I b W A F B L A Q I t A B Q A A g A I A H a w k l L f C P i T p A A A A P U A A A A S A A A A A A A A A A A A A A A A A A A A A A B D b 2 5 m a W c v U G F j a 2 F n Z S 5 4 b W x Q S w E C L Q A U A A I A C A B 2 s J J S D 8 r p q 6 Q A A A D p A A A A E w A A A A A A A A A A A A A A A A D w A A A A W 0 N v b n R l b n R f V H l w Z X N d L n h t b F B L A Q I t A B Q A A g A I A H a w k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L s W f 8 5 n V R 4 1 I O s e v X + Y Z A A A A A A I A A A A A A B B m A A A A A Q A A I A A A A B 2 A 6 d o 2 R 9 c Y Y o 0 I X t n W D U 5 z n 5 a N F e 1 9 u d B t a L B l w 5 G c A A A A A A 6 A A A A A A g A A I A A A A J 7 J M D x B s x h X H d n v a a 7 y 3 / I P H L o i 3 w C O g J y / A e j c U 7 i r U A A A A O K + u C v e W H b V 7 u 6 v 3 A 8 l W k c p I H N 5 u 8 1 5 k v y J T + J m j L + 3 0 q y J v a p V 4 w f G s r m A A s h q c P w 9 n Y 3 s r s + k H l s y 4 A w b J 2 G j i Q 0 X D E A X 0 H P E L r Y W k Q b J Q A A A A N 2 t t b d n z B E F O f b r c y k v b s x d f J K 0 S K D + O / q l 6 5 u z U t F a i q 9 L N S 3 8 p U + G a 6 9 H i 5 Z I w n L H A Z d p q T S 9 1 8 W A j X L V H D U = < / D a t a M a s h u p > 
</file>

<file path=customXml/itemProps1.xml><?xml version="1.0" encoding="utf-8"?>
<ds:datastoreItem xmlns:ds="http://schemas.openxmlformats.org/officeDocument/2006/customXml" ds:itemID="{721FA213-A935-41E2-AB11-D1CAFE9BAD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女13人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zx520023</cp:lastModifiedBy>
  <dcterms:created xsi:type="dcterms:W3CDTF">2021-04-18T14:02:00Z</dcterms:created>
  <cp:lastPrinted>2021-05-10T03:45:00Z</cp:lastPrinted>
  <dcterms:modified xsi:type="dcterms:W3CDTF">2021-06-08T08:39:42Z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A19599E8E12E43A28BC378DE65EF37B2</vt:lpwstr>
  </property>
</Properties>
</file>