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608" windowHeight="9432" activeTab="1"/>
  </bookViews>
  <sheets>
    <sheet name="A01" sheetId="1" r:id="rId1"/>
    <sheet name="A02" sheetId="2" r:id="rId2"/>
    <sheet name="A03" sheetId="3" r:id="rId3"/>
  </sheets>
  <definedNames/>
  <calcPr fullCalcOnLoad="1"/>
</workbook>
</file>

<file path=xl/sharedStrings.xml><?xml version="1.0" encoding="utf-8"?>
<sst xmlns="http://schemas.openxmlformats.org/spreadsheetml/2006/main" count="958" uniqueCount="416">
  <si>
    <t>序号</t>
  </si>
  <si>
    <t>岗位编码</t>
  </si>
  <si>
    <t>考号</t>
  </si>
  <si>
    <t>姓名</t>
  </si>
  <si>
    <t>性别</t>
  </si>
  <si>
    <t>笔试成绩</t>
  </si>
  <si>
    <t>笔试折合（40%）</t>
  </si>
  <si>
    <t>面试成绩</t>
  </si>
  <si>
    <t>面试折合（40%）</t>
  </si>
  <si>
    <t>体测成绩</t>
  </si>
  <si>
    <t>体测成绩折合（20%）</t>
  </si>
  <si>
    <t>加分项</t>
  </si>
  <si>
    <t>加分分值</t>
  </si>
  <si>
    <t>总成绩</t>
  </si>
  <si>
    <t>排名</t>
  </si>
  <si>
    <t>备注</t>
  </si>
  <si>
    <t>A01</t>
  </si>
  <si>
    <t>2021A01041</t>
  </si>
  <si>
    <t>李平容</t>
  </si>
  <si>
    <t>女</t>
  </si>
  <si>
    <t>进入体检</t>
  </si>
  <si>
    <t>2021A01012</t>
  </si>
  <si>
    <t>李抒韩</t>
  </si>
  <si>
    <t>民警配偶</t>
  </si>
  <si>
    <t>2021A01009</t>
  </si>
  <si>
    <t>余孝珍</t>
  </si>
  <si>
    <t>警校生</t>
  </si>
  <si>
    <t>2021A01003</t>
  </si>
  <si>
    <t>沙玉莉</t>
  </si>
  <si>
    <t>本科</t>
  </si>
  <si>
    <t>2021A01037</t>
  </si>
  <si>
    <t>杨晓英</t>
  </si>
  <si>
    <t>2021A01004</t>
  </si>
  <si>
    <t>兰超燕</t>
  </si>
  <si>
    <t>2021A01043</t>
  </si>
  <si>
    <t>马超发</t>
  </si>
  <si>
    <t>男</t>
  </si>
  <si>
    <t>2021A01038</t>
  </si>
  <si>
    <t>谢  明</t>
  </si>
  <si>
    <t>2021A01048</t>
  </si>
  <si>
    <t>沙阿发</t>
  </si>
  <si>
    <t>2021A01031</t>
  </si>
  <si>
    <t xml:space="preserve">李  丹 </t>
  </si>
  <si>
    <t>2021A01047</t>
  </si>
  <si>
    <t>俄古阿衣</t>
  </si>
  <si>
    <t>2021A01006</t>
  </si>
  <si>
    <t>王安娜</t>
  </si>
  <si>
    <t>2021A01011</t>
  </si>
  <si>
    <t>田  丹</t>
  </si>
  <si>
    <t>2021A01007</t>
  </si>
  <si>
    <t>胡  丽</t>
  </si>
  <si>
    <t>2021A01013</t>
  </si>
  <si>
    <t>王金龙</t>
  </si>
  <si>
    <t>2021A01018</t>
  </si>
  <si>
    <t>韩  田</t>
  </si>
  <si>
    <t>2021A01029</t>
  </si>
  <si>
    <t>沙万辉</t>
  </si>
  <si>
    <t>2021A01035</t>
  </si>
  <si>
    <t>胡  楠</t>
  </si>
  <si>
    <t>2021A01001</t>
  </si>
  <si>
    <t>毛培荣</t>
  </si>
  <si>
    <t>2021A01017</t>
  </si>
  <si>
    <t>李  玲</t>
  </si>
  <si>
    <t>2021A01026</t>
  </si>
  <si>
    <t>唐东梅</t>
  </si>
  <si>
    <t>驻村辅警</t>
  </si>
  <si>
    <t>2021A01016</t>
  </si>
  <si>
    <t>杨  涵</t>
  </si>
  <si>
    <t>计算机一级</t>
  </si>
  <si>
    <t>2021A01020</t>
  </si>
  <si>
    <t>毛  欢</t>
  </si>
  <si>
    <t>2021A01022</t>
  </si>
  <si>
    <t>汤  莹</t>
  </si>
  <si>
    <t>2021A01049</t>
  </si>
  <si>
    <t>张志发</t>
  </si>
  <si>
    <t>2021A01044</t>
  </si>
  <si>
    <t>黄  雷</t>
  </si>
  <si>
    <t>2021A01015</t>
  </si>
  <si>
    <t>唐  雨</t>
  </si>
  <si>
    <t>2021A01010</t>
  </si>
  <si>
    <t>严  梅</t>
  </si>
  <si>
    <t>2021A01005</t>
  </si>
  <si>
    <t>张国华</t>
  </si>
  <si>
    <t>2021A01025</t>
  </si>
  <si>
    <t>苏珊娜</t>
  </si>
  <si>
    <t>2021A01040</t>
  </si>
  <si>
    <t>毛建涛</t>
  </si>
  <si>
    <t>2021A01033</t>
  </si>
  <si>
    <t>王益玲</t>
  </si>
  <si>
    <t>面试、体能缺考</t>
  </si>
  <si>
    <t>2021A01002</t>
  </si>
  <si>
    <t>杨花花</t>
  </si>
  <si>
    <t>2021A01008</t>
  </si>
  <si>
    <t>宁友微</t>
  </si>
  <si>
    <t>体能缺考</t>
  </si>
  <si>
    <t>A02</t>
  </si>
  <si>
    <t>2021A02075</t>
  </si>
  <si>
    <t>潘德权</t>
  </si>
  <si>
    <t>党员、退伍军人</t>
  </si>
  <si>
    <t>2021A02101</t>
  </si>
  <si>
    <t>孙建国</t>
  </si>
  <si>
    <t>本科、党员</t>
  </si>
  <si>
    <t>2021A02006</t>
  </si>
  <si>
    <t>王  爽</t>
  </si>
  <si>
    <t>2021A02098</t>
  </si>
  <si>
    <t>杨志英</t>
  </si>
  <si>
    <t>2021A02016</t>
  </si>
  <si>
    <t>熊用敏</t>
  </si>
  <si>
    <t>2021A02047</t>
  </si>
  <si>
    <t>杨小龙</t>
  </si>
  <si>
    <t>党员、户籍地格萨拉乡且报考格萨拉乡</t>
  </si>
  <si>
    <t>2021A02076</t>
  </si>
  <si>
    <t>胡  鑫</t>
  </si>
  <si>
    <t>2021A02078</t>
  </si>
  <si>
    <t>杨  镕</t>
  </si>
  <si>
    <t>2021A02002</t>
  </si>
  <si>
    <t>周  云</t>
  </si>
  <si>
    <t>党员</t>
  </si>
  <si>
    <t>2021A02024</t>
  </si>
  <si>
    <t>王德强</t>
  </si>
  <si>
    <t>退伍军人、党员</t>
  </si>
  <si>
    <t>2021A02100</t>
  </si>
  <si>
    <t>候赵岗</t>
  </si>
  <si>
    <t>户籍地共和乡且报考共和乡</t>
  </si>
  <si>
    <t>2021A02116</t>
  </si>
  <si>
    <t>罗小军</t>
  </si>
  <si>
    <t>2021A02032</t>
  </si>
  <si>
    <t>李德柱</t>
  </si>
  <si>
    <t>2021A02095</t>
  </si>
  <si>
    <t>马  昌</t>
  </si>
  <si>
    <t>2021A02149</t>
  </si>
  <si>
    <t>李海聪</t>
  </si>
  <si>
    <t>户籍地格萨拉乡且报考格萨拉乡</t>
  </si>
  <si>
    <t>2021A02053</t>
  </si>
  <si>
    <t>史文强</t>
  </si>
  <si>
    <t>户籍地格萨拉乡且报考格萨拉乡、中共党员</t>
  </si>
  <si>
    <t>2021A02156</t>
  </si>
  <si>
    <t>马小龙</t>
  </si>
  <si>
    <t>户籍地红宝乡且报考红宝乡</t>
  </si>
  <si>
    <t>2021A02136</t>
  </si>
  <si>
    <t>杨  林</t>
  </si>
  <si>
    <t>2021A02044</t>
  </si>
  <si>
    <t>李兴成</t>
  </si>
  <si>
    <t>退伍士兵、户籍地红宝乡且报考红宝乡</t>
  </si>
  <si>
    <t>2021A02036</t>
  </si>
  <si>
    <t>李  超</t>
  </si>
  <si>
    <t>驻村辅警、户籍地为红宝乡且报考红宝乡</t>
  </si>
  <si>
    <t>2021A02114</t>
  </si>
  <si>
    <t>罗国兰</t>
  </si>
  <si>
    <t>计算机一级、户籍为格萨拉且报考格萨拉</t>
  </si>
  <si>
    <t>2021A02061</t>
  </si>
  <si>
    <t>沙志宇</t>
  </si>
  <si>
    <t xml:space="preserve">本科、户籍地为温泉乡且报考温泉乡 </t>
  </si>
  <si>
    <t>2021A02143</t>
  </si>
  <si>
    <t>马  建</t>
  </si>
  <si>
    <t>2021A02085</t>
  </si>
  <si>
    <t>李长花</t>
  </si>
  <si>
    <t>2021A02021</t>
  </si>
  <si>
    <t>李学才</t>
  </si>
  <si>
    <t>2021A02005</t>
  </si>
  <si>
    <t>唐黎轩</t>
  </si>
  <si>
    <t>2021A02067</t>
  </si>
  <si>
    <t>马古都</t>
  </si>
  <si>
    <t>2021A02157</t>
  </si>
  <si>
    <t>胡兴龙</t>
  </si>
  <si>
    <t>2021A02027</t>
  </si>
  <si>
    <t>王美义</t>
  </si>
  <si>
    <t>2021A02087</t>
  </si>
  <si>
    <t>刘阿加</t>
  </si>
  <si>
    <t>2021A02066</t>
  </si>
  <si>
    <t>肖  锋</t>
  </si>
  <si>
    <t>户籍地温泉乡且报考温泉乡</t>
  </si>
  <si>
    <t>2021A02035</t>
  </si>
  <si>
    <t>胡明伟</t>
  </si>
  <si>
    <t>2021A02146</t>
  </si>
  <si>
    <t>李林忠</t>
  </si>
  <si>
    <t>2021A02043</t>
  </si>
  <si>
    <t>李  明</t>
  </si>
  <si>
    <t>19930521     进入体检</t>
  </si>
  <si>
    <t>2021A02001</t>
  </si>
  <si>
    <t>谷玉鑫</t>
  </si>
  <si>
    <t>2021A02012</t>
  </si>
  <si>
    <t>黄  露</t>
  </si>
  <si>
    <t>2021A02060</t>
  </si>
  <si>
    <t>沙友财</t>
  </si>
  <si>
    <t>2021A02132</t>
  </si>
  <si>
    <t>沙  龙</t>
  </si>
  <si>
    <t>2021A02039</t>
  </si>
  <si>
    <t>康茂伟</t>
  </si>
  <si>
    <t>2021A02011</t>
  </si>
  <si>
    <t>朱柏林</t>
  </si>
  <si>
    <t>2021A02045</t>
  </si>
  <si>
    <t>杨  超</t>
  </si>
  <si>
    <t>2021A02013</t>
  </si>
  <si>
    <t>刘晓峰</t>
  </si>
  <si>
    <t>2021A02128</t>
  </si>
  <si>
    <t>陈  攀</t>
  </si>
  <si>
    <t>党员、退役军人</t>
  </si>
  <si>
    <t>2021A02046</t>
  </si>
  <si>
    <t>马文高</t>
  </si>
  <si>
    <t>2021A02097</t>
  </si>
  <si>
    <t>郑孝雪</t>
  </si>
  <si>
    <t>2021A02112</t>
  </si>
  <si>
    <t>史世红</t>
  </si>
  <si>
    <t>2021A02029</t>
  </si>
  <si>
    <t>杨正青</t>
  </si>
  <si>
    <t>2021A02003</t>
  </si>
  <si>
    <t>杨  兰</t>
  </si>
  <si>
    <t>2021A02109</t>
  </si>
  <si>
    <t>张天鸿</t>
  </si>
  <si>
    <t>2021A02118</t>
  </si>
  <si>
    <t>苏  仙</t>
  </si>
  <si>
    <t>2021A02079</t>
  </si>
  <si>
    <t>杨  智</t>
  </si>
  <si>
    <t>2021A02127</t>
  </si>
  <si>
    <t>毛建国</t>
  </si>
  <si>
    <t>2021A02054</t>
  </si>
  <si>
    <t>进入体检19980305</t>
  </si>
  <si>
    <t>2021A02147</t>
  </si>
  <si>
    <t>王  涛</t>
  </si>
  <si>
    <t>2021A02040</t>
  </si>
  <si>
    <t>王韩宇</t>
  </si>
  <si>
    <t>驻村辅警.户籍地红宝乡且报考红宝乡</t>
  </si>
  <si>
    <t>2021A02125</t>
  </si>
  <si>
    <t>李泳开</t>
  </si>
  <si>
    <t>2021A02084</t>
  </si>
  <si>
    <t>吴  蝶</t>
  </si>
  <si>
    <t>2021A02064</t>
  </si>
  <si>
    <t>谢比落</t>
  </si>
  <si>
    <t>户籍地温泉乡乡且报考温泉乡</t>
  </si>
  <si>
    <t>2021A02130</t>
  </si>
  <si>
    <t>陈  龙</t>
  </si>
  <si>
    <t>2021A02077</t>
  </si>
  <si>
    <t>张贵松</t>
  </si>
  <si>
    <t>2021A02009</t>
  </si>
  <si>
    <t>兰正梅</t>
  </si>
  <si>
    <t>2021A02088</t>
  </si>
  <si>
    <t>刘古吏</t>
  </si>
  <si>
    <t>2021A02063</t>
  </si>
  <si>
    <t>谢  彪</t>
  </si>
  <si>
    <t>2021A02107</t>
  </si>
  <si>
    <t>卿自豪</t>
  </si>
  <si>
    <t>2021A02068</t>
  </si>
  <si>
    <t>谢世芳</t>
  </si>
  <si>
    <t>2021A02030</t>
  </si>
  <si>
    <t>汤  渊</t>
  </si>
  <si>
    <t>2021A02069</t>
  </si>
  <si>
    <t>肖  琳</t>
  </si>
  <si>
    <t>2021A02081</t>
  </si>
  <si>
    <t>杨冬凌</t>
  </si>
  <si>
    <t>2021A02103</t>
  </si>
  <si>
    <t>郑桥林</t>
  </si>
  <si>
    <t>退役军人</t>
  </si>
  <si>
    <t>2021A02124</t>
  </si>
  <si>
    <t>李小龙</t>
  </si>
  <si>
    <t>2021A02113</t>
  </si>
  <si>
    <t>陈自香</t>
  </si>
  <si>
    <t>2021A02057</t>
  </si>
  <si>
    <t>马丽中</t>
  </si>
  <si>
    <t>2021A02019</t>
  </si>
  <si>
    <t>张雨婷</t>
  </si>
  <si>
    <t>2021A02091</t>
  </si>
  <si>
    <t>陈  雯</t>
  </si>
  <si>
    <t>2021A02080</t>
  </si>
  <si>
    <t>陈  飞</t>
  </si>
  <si>
    <t>2021A02050</t>
  </si>
  <si>
    <t>王学超</t>
  </si>
  <si>
    <t>驻村辅警、户籍地格萨拉乡且报考格萨拉乡</t>
  </si>
  <si>
    <t>2021A02071</t>
  </si>
  <si>
    <t>左枫琪</t>
  </si>
  <si>
    <t>驻村辅警、党员</t>
  </si>
  <si>
    <t>2021A02056</t>
  </si>
  <si>
    <t>谢惹古</t>
  </si>
  <si>
    <t>2021A02115</t>
  </si>
  <si>
    <t>杨  涛</t>
  </si>
  <si>
    <t>2021A02099</t>
  </si>
  <si>
    <t>邱元圆</t>
  </si>
  <si>
    <t>2021A02072</t>
  </si>
  <si>
    <t>韩贞岐</t>
  </si>
  <si>
    <t>2021A02135</t>
  </si>
  <si>
    <t>李富林</t>
  </si>
  <si>
    <t>2021A02083</t>
  </si>
  <si>
    <t>李长寿</t>
  </si>
  <si>
    <t>2021A02033</t>
  </si>
  <si>
    <t>丁  华</t>
  </si>
  <si>
    <t>2021A02129</t>
  </si>
  <si>
    <t>朱长城</t>
  </si>
  <si>
    <t>2021A02141</t>
  </si>
  <si>
    <t>石起兰</t>
  </si>
  <si>
    <t>2021A02144</t>
  </si>
  <si>
    <t>蔡  璐</t>
  </si>
  <si>
    <t>2021A02062</t>
  </si>
  <si>
    <t>沙龙机</t>
  </si>
  <si>
    <t>2021A02007</t>
  </si>
  <si>
    <t>倪永帅</t>
  </si>
  <si>
    <t>2021A02148</t>
  </si>
  <si>
    <t>毛孟杰</t>
  </si>
  <si>
    <t>2021A02059</t>
  </si>
  <si>
    <t>杨  鑫</t>
  </si>
  <si>
    <t>2021A02028</t>
  </si>
  <si>
    <t>张  桂</t>
  </si>
  <si>
    <t>2021A02073</t>
  </si>
  <si>
    <t>雷  洁</t>
  </si>
  <si>
    <t>2021A02138</t>
  </si>
  <si>
    <t>李升海</t>
  </si>
  <si>
    <t>2021A02018</t>
  </si>
  <si>
    <t>孔祥熙</t>
  </si>
  <si>
    <t>2021A02105</t>
  </si>
  <si>
    <t>李朝艳</t>
  </si>
  <si>
    <t>2021A02026</t>
  </si>
  <si>
    <t>胡兴林</t>
  </si>
  <si>
    <t>2021A02142</t>
  </si>
  <si>
    <t>潘小文</t>
  </si>
  <si>
    <t>2021A02093</t>
  </si>
  <si>
    <t>谷代权</t>
  </si>
  <si>
    <t>2021A02037</t>
  </si>
  <si>
    <t>李顺华</t>
  </si>
  <si>
    <t>2021A02134</t>
  </si>
  <si>
    <t>付  培</t>
  </si>
  <si>
    <t>2021A02120</t>
  </si>
  <si>
    <t>付华分</t>
  </si>
  <si>
    <t>2021A02055</t>
  </si>
  <si>
    <t>李发财</t>
  </si>
  <si>
    <t>2021A02065</t>
  </si>
  <si>
    <t>肖万丰</t>
  </si>
  <si>
    <t>2021A02110</t>
  </si>
  <si>
    <t>唐时伟</t>
  </si>
  <si>
    <t>2021A02121</t>
  </si>
  <si>
    <t>赵福琪</t>
  </si>
  <si>
    <t>2021A02074</t>
  </si>
  <si>
    <t>叶钉源</t>
  </si>
  <si>
    <t>2021A02104</t>
  </si>
  <si>
    <t>严兴敏</t>
  </si>
  <si>
    <t>2021A02022</t>
  </si>
  <si>
    <t>沙小林</t>
  </si>
  <si>
    <t>2021A02038</t>
  </si>
  <si>
    <t>李洪升</t>
  </si>
  <si>
    <t>2021A02111</t>
  </si>
  <si>
    <t>秦友鸿</t>
  </si>
  <si>
    <t>2021A02004</t>
  </si>
  <si>
    <t>沙学英</t>
  </si>
  <si>
    <t>2021A02089</t>
  </si>
  <si>
    <t>殷吉艳</t>
  </si>
  <si>
    <t>2021A02119</t>
  </si>
  <si>
    <t>杨钰琴</t>
  </si>
  <si>
    <t>2021A02048</t>
  </si>
  <si>
    <t>马  抄</t>
  </si>
  <si>
    <t>2021A02034</t>
  </si>
  <si>
    <t>李  汶</t>
  </si>
  <si>
    <t>2021A02020</t>
  </si>
  <si>
    <t>朱云云</t>
  </si>
  <si>
    <t>2021A02031</t>
  </si>
  <si>
    <t>沙力才</t>
  </si>
  <si>
    <t>2021A02117</t>
  </si>
  <si>
    <t>李小云</t>
  </si>
  <si>
    <t>2021A02154</t>
  </si>
  <si>
    <t>熊兴华</t>
  </si>
  <si>
    <t>2021A02051</t>
  </si>
  <si>
    <t>贺青龙</t>
  </si>
  <si>
    <t>2021A02137</t>
  </si>
  <si>
    <t>沙吉体</t>
  </si>
  <si>
    <t>2021A02123</t>
  </si>
  <si>
    <t>刘耀栋</t>
  </si>
  <si>
    <t>2021A02152</t>
  </si>
  <si>
    <t>罗癸淋</t>
  </si>
  <si>
    <t>2021A02058</t>
  </si>
  <si>
    <t xml:space="preserve">安  彬 </t>
  </si>
  <si>
    <t>2021A02015</t>
  </si>
  <si>
    <t>周银平</t>
  </si>
  <si>
    <t>2021A02096</t>
  </si>
  <si>
    <t>龙  钱</t>
  </si>
  <si>
    <t>2021A02122</t>
  </si>
  <si>
    <t>陈嘉林</t>
  </si>
  <si>
    <t>2021A02153</t>
  </si>
  <si>
    <t>李朝香</t>
  </si>
  <si>
    <t>2021A02014</t>
  </si>
  <si>
    <t>银周静</t>
  </si>
  <si>
    <t>2021A02023</t>
  </si>
  <si>
    <t>张霰丹</t>
  </si>
  <si>
    <t>2021A02145</t>
  </si>
  <si>
    <t>李一花</t>
  </si>
  <si>
    <t>2021A02139</t>
  </si>
  <si>
    <t>孙定强</t>
  </si>
  <si>
    <t>2021A02102</t>
  </si>
  <si>
    <t>马永珍</t>
  </si>
  <si>
    <t>2021A02151</t>
  </si>
  <si>
    <t>张桂朋</t>
  </si>
  <si>
    <t>2021A02070</t>
  </si>
  <si>
    <t>晏  鸣</t>
  </si>
  <si>
    <t>2021A02133</t>
  </si>
  <si>
    <t>刘  洋</t>
  </si>
  <si>
    <t>2021A02131</t>
  </si>
  <si>
    <t>沙开发</t>
  </si>
  <si>
    <t>因年龄超龄不符合招录条件</t>
  </si>
  <si>
    <t>A03</t>
  </si>
  <si>
    <t>2021A03020</t>
  </si>
  <si>
    <t>李  江</t>
  </si>
  <si>
    <t>2021A03017</t>
  </si>
  <si>
    <t>张钰婕</t>
  </si>
  <si>
    <t>党员、本科、计算机一级</t>
  </si>
  <si>
    <t>2021A03034</t>
  </si>
  <si>
    <t>颜国佳</t>
  </si>
  <si>
    <t>本科、警校生、全国计算机信息高新技术中文速记录员级别（国家职业资格五级）</t>
  </si>
  <si>
    <t>2021A03022</t>
  </si>
  <si>
    <t>沙成辉</t>
  </si>
  <si>
    <t>2021A03011</t>
  </si>
  <si>
    <t>李  晴</t>
  </si>
  <si>
    <t>2021A03004</t>
  </si>
  <si>
    <t>沙艳芳</t>
  </si>
  <si>
    <t>2021A03019</t>
  </si>
  <si>
    <t>姜久峰</t>
  </si>
  <si>
    <t>2021A03023</t>
  </si>
  <si>
    <t>唐  娥</t>
  </si>
  <si>
    <t>盐边县公安局2021年招聘村（社区）警务辅助人员暨政法委综治中心工作人员考试总成绩统计表暨体检人员名单（A02）</t>
  </si>
  <si>
    <t>盐边县公安局2021年招聘村（社区）警务辅助人员暨政法委综治中心工作人员考试总成绩统计表暨体检人员名单（A01）</t>
  </si>
  <si>
    <t>盐边县公安局2021年招聘村（社区）警务辅助人员暨政法委综治中心工作人员考试总成绩统计表暨体检人员名单（A03）</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</si>
</sst>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Red]0.00"/>
    <numFmt numFmtId="177" formatCode="0.00_ "/>
    <numFmt numFmtId="178" formatCode="0.0;[Red]0.0"/>
  </numFmts>
  <fonts count="59">
    <font>
      <sz val="11"/>
      <color theme="1"/>
      <name val="Calibri"/>
      <family val="0"/>
    </font>
    <font>
      <sz val="11"/>
      <color indexed="8"/>
      <name val="宋体"/>
      <family val="0"/>
    </font>
    <font>
      <sz val="16"/>
      <name val="黑体"/>
      <family val="3"/>
    </font>
    <font>
      <sz val="14"/>
      <name val="黑体"/>
      <family val="3"/>
    </font>
    <font>
      <sz val="12"/>
      <name val="黑体"/>
      <family val="3"/>
    </font>
    <font>
      <sz val="11"/>
      <name val="Times New Roman"/>
      <family val="1"/>
    </font>
    <font>
      <sz val="12"/>
      <name val="宋体"/>
      <family val="0"/>
    </font>
    <font>
      <sz val="11"/>
      <name val="方正楷体_GBK"/>
      <family val="4"/>
    </font>
    <font>
      <sz val="11"/>
      <name val="宋体"/>
      <family val="0"/>
    </font>
    <font>
      <sz val="9"/>
      <name val="黑体"/>
      <family val="3"/>
    </font>
    <font>
      <sz val="8"/>
      <name val="宋体"/>
      <family val="0"/>
    </font>
    <font>
      <sz val="8"/>
      <name val="Times New Roman"/>
      <family val="1"/>
    </font>
    <font>
      <u val="single"/>
      <sz val="11"/>
      <color indexed="36"/>
      <name val="宋体"/>
      <family val="0"/>
    </font>
    <font>
      <u val="single"/>
      <sz val="11"/>
      <color indexed="12"/>
      <name val="宋体"/>
      <family val="0"/>
    </font>
    <font>
      <sz val="9"/>
      <name val="宋体"/>
      <family val="0"/>
    </font>
    <font>
      <sz val="11"/>
      <color indexed="62"/>
      <name val="宋体"/>
      <family val="0"/>
    </font>
    <font>
      <sz val="11"/>
      <color indexed="20"/>
      <name val="宋体"/>
      <family val="0"/>
    </font>
    <font>
      <sz val="11"/>
      <color indexed="9"/>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0"/>
      <name val="宋体"/>
      <family val="0"/>
    </font>
    <font>
      <sz val="11"/>
      <color indexed="10"/>
      <name val="Times New Roman"/>
      <family val="1"/>
    </font>
    <font>
      <sz val="11"/>
      <color indexed="10"/>
      <name val="方正楷体_GBK"/>
      <family val="4"/>
    </font>
    <font>
      <sz val="9"/>
      <color indexed="10"/>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1"/>
      <name val="Calibri"/>
      <family val="0"/>
    </font>
    <font>
      <sz val="9"/>
      <name val="Calibri"/>
      <family val="0"/>
    </font>
    <font>
      <sz val="10"/>
      <name val="Calibri"/>
      <family val="0"/>
    </font>
    <font>
      <sz val="11"/>
      <color rgb="FFFF0000"/>
      <name val="Times New Roman"/>
      <family val="1"/>
    </font>
    <font>
      <sz val="11"/>
      <color rgb="FFFF0000"/>
      <name val="宋体"/>
      <family val="0"/>
    </font>
    <font>
      <sz val="11"/>
      <color rgb="FFFF0000"/>
      <name val="方正楷体_GBK"/>
      <family val="4"/>
    </font>
    <font>
      <sz val="9"/>
      <color rgb="FFFF0000"/>
      <name val="Calibri"/>
      <family val="0"/>
    </font>
    <font>
      <sz val="8"/>
      <name val="Calibri"/>
      <family val="0"/>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20">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medium"/>
      <right style="thin"/>
      <top style="medium"/>
      <bottom style="thin"/>
    </border>
    <border>
      <left style="thin"/>
      <right style="thin"/>
      <top style="medium"/>
      <bottom style="thin"/>
    </border>
    <border>
      <left style="medium"/>
      <right style="thin"/>
      <top style="thin"/>
      <bottom style="thin"/>
    </border>
    <border>
      <left style="thin"/>
      <right style="thin"/>
      <top style="thin"/>
      <bottom style="thin"/>
    </border>
    <border>
      <left style="medium"/>
      <right style="thin"/>
      <top style="thin"/>
      <bottom style="medium"/>
    </border>
    <border>
      <left style="thin"/>
      <right style="thin"/>
      <top style="thin"/>
      <bottom style="medium"/>
    </border>
    <border>
      <left style="thin"/>
      <right style="medium"/>
      <top style="medium"/>
      <bottom style="thin"/>
    </border>
    <border>
      <left style="thin"/>
      <right style="medium"/>
      <top style="thin"/>
      <bottom style="thin"/>
    </border>
    <border>
      <left style="thin"/>
      <right style="medium"/>
      <top style="thin"/>
      <bottom style="medium"/>
    </border>
    <border>
      <left>
        <color indexed="63"/>
      </left>
      <right>
        <color indexed="63"/>
      </right>
      <top>
        <color indexed="63"/>
      </top>
      <bottom style="mediu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9" fontId="1" fillId="0" borderId="0" applyFont="0" applyFill="0" applyBorder="0" applyAlignment="0" applyProtection="0"/>
    <xf numFmtId="0" fontId="36" fillId="0" borderId="0" applyNumberFormat="0" applyFill="0" applyBorder="0" applyAlignment="0" applyProtection="0"/>
    <xf numFmtId="0" fontId="37" fillId="0" borderId="1" applyNumberFormat="0" applyFill="0" applyAlignment="0" applyProtection="0"/>
    <xf numFmtId="0" fontId="38" fillId="0" borderId="2" applyNumberFormat="0" applyFill="0" applyAlignment="0" applyProtection="0"/>
    <xf numFmtId="0" fontId="39" fillId="0" borderId="3" applyNumberFormat="0" applyFill="0" applyAlignment="0" applyProtection="0"/>
    <xf numFmtId="0" fontId="39" fillId="0" borderId="0" applyNumberFormat="0" applyFill="0" applyBorder="0" applyAlignment="0" applyProtection="0"/>
    <xf numFmtId="0" fontId="40" fillId="19" borderId="0" applyNumberFormat="0" applyBorder="0" applyAlignment="0" applyProtection="0"/>
    <xf numFmtId="0" fontId="1" fillId="0" borderId="0">
      <alignment vertical="center"/>
      <protection/>
    </xf>
    <xf numFmtId="0" fontId="0" fillId="0" borderId="0">
      <alignment vertical="center"/>
      <protection/>
    </xf>
    <xf numFmtId="0" fontId="13" fillId="0" borderId="0" applyNumberFormat="0" applyFill="0" applyBorder="0" applyAlignment="0" applyProtection="0"/>
    <xf numFmtId="0" fontId="41" fillId="20" borderId="0" applyNumberFormat="0" applyBorder="0" applyAlignment="0" applyProtection="0"/>
    <xf numFmtId="0" fontId="42"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43" fillId="21" borderId="5" applyNumberFormat="0" applyAlignment="0" applyProtection="0"/>
    <xf numFmtId="0" fontId="44" fillId="22" borderId="6"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48" fillId="29" borderId="0" applyNumberFormat="0" applyBorder="0" applyAlignment="0" applyProtection="0"/>
    <xf numFmtId="0" fontId="49" fillId="21" borderId="8" applyNumberFormat="0" applyAlignment="0" applyProtection="0"/>
    <xf numFmtId="0" fontId="50" fillId="30" borderId="5" applyNumberFormat="0" applyAlignment="0" applyProtection="0"/>
    <xf numFmtId="0" fontId="12" fillId="0" borderId="0" applyNumberFormat="0" applyFill="0" applyBorder="0" applyAlignment="0" applyProtection="0"/>
    <xf numFmtId="0" fontId="1" fillId="31" borderId="9" applyNumberFormat="0" applyFont="0" applyAlignment="0" applyProtection="0"/>
  </cellStyleXfs>
  <cellXfs count="109">
    <xf numFmtId="0" fontId="0" fillId="0" borderId="0" xfId="0" applyFont="1" applyAlignment="1">
      <alignment vertical="center"/>
    </xf>
    <xf numFmtId="0" fontId="51" fillId="0" borderId="0" xfId="0" applyFont="1" applyAlignment="1">
      <alignment vertical="center"/>
    </xf>
    <xf numFmtId="0" fontId="51" fillId="0" borderId="0" xfId="0" applyFont="1" applyAlignment="1">
      <alignment horizontal="center" vertical="center"/>
    </xf>
    <xf numFmtId="0" fontId="52" fillId="0" borderId="0" xfId="0" applyFont="1" applyAlignment="1">
      <alignment horizontal="center" vertical="center" wrapText="1"/>
    </xf>
    <xf numFmtId="176" fontId="51" fillId="0" borderId="0" xfId="0" applyNumberFormat="1" applyFont="1" applyAlignment="1">
      <alignment horizontal="center" vertical="center"/>
    </xf>
    <xf numFmtId="0" fontId="52" fillId="0" borderId="0" xfId="0" applyFont="1" applyAlignment="1">
      <alignment vertical="center"/>
    </xf>
    <xf numFmtId="0" fontId="3" fillId="0" borderId="10" xfId="0" applyFont="1" applyBorder="1" applyAlignment="1">
      <alignment vertical="center" wrapText="1"/>
    </xf>
    <xf numFmtId="0" fontId="3" fillId="0" borderId="11" xfId="0" applyFont="1" applyBorder="1" applyAlignment="1">
      <alignment vertical="center" wrapText="1"/>
    </xf>
    <xf numFmtId="0" fontId="4" fillId="0" borderId="11" xfId="0" applyFont="1" applyFill="1" applyBorder="1" applyAlignment="1">
      <alignment vertical="center" wrapText="1"/>
    </xf>
    <xf numFmtId="0" fontId="5" fillId="0" borderId="12" xfId="0" applyFont="1" applyFill="1" applyBorder="1" applyAlignment="1">
      <alignment horizontal="center" vertical="center"/>
    </xf>
    <xf numFmtId="0" fontId="5" fillId="0" borderId="13" xfId="0" applyFont="1" applyFill="1" applyBorder="1" applyAlignment="1">
      <alignment horizontal="center" vertical="center"/>
    </xf>
    <xf numFmtId="0" fontId="6" fillId="0" borderId="13" xfId="0" applyFont="1" applyFill="1" applyBorder="1" applyAlignment="1">
      <alignment horizontal="center" vertical="center"/>
    </xf>
    <xf numFmtId="0" fontId="7" fillId="0" borderId="13" xfId="0" applyFont="1" applyFill="1" applyBorder="1" applyAlignment="1">
      <alignment horizontal="center" vertical="center"/>
    </xf>
    <xf numFmtId="0" fontId="8" fillId="0" borderId="13" xfId="0" applyFont="1" applyFill="1" applyBorder="1" applyAlignment="1">
      <alignment horizontal="center" vertical="center"/>
    </xf>
    <xf numFmtId="0" fontId="5" fillId="0" borderId="13" xfId="0" applyFont="1" applyBorder="1" applyAlignment="1">
      <alignment horizontal="center" vertical="center"/>
    </xf>
    <xf numFmtId="177" fontId="5" fillId="0" borderId="13" xfId="0" applyNumberFormat="1" applyFont="1" applyBorder="1" applyAlignment="1">
      <alignment horizontal="center" vertical="center"/>
    </xf>
    <xf numFmtId="0" fontId="5" fillId="0" borderId="14" xfId="0" applyFont="1" applyFill="1" applyBorder="1" applyAlignment="1">
      <alignment horizontal="center" vertical="center"/>
    </xf>
    <xf numFmtId="0" fontId="5" fillId="0" borderId="15" xfId="0" applyFont="1" applyFill="1" applyBorder="1" applyAlignment="1">
      <alignment horizontal="center" vertical="center"/>
    </xf>
    <xf numFmtId="0" fontId="6" fillId="0" borderId="15" xfId="0" applyFont="1" applyFill="1" applyBorder="1" applyAlignment="1">
      <alignment horizontal="center" vertical="center"/>
    </xf>
    <xf numFmtId="0" fontId="7" fillId="0" borderId="15" xfId="0" applyFont="1" applyFill="1" applyBorder="1" applyAlignment="1">
      <alignment horizontal="center" vertical="center"/>
    </xf>
    <xf numFmtId="0" fontId="8" fillId="0" borderId="15" xfId="0" applyFont="1" applyFill="1" applyBorder="1" applyAlignment="1">
      <alignment horizontal="center" vertical="center"/>
    </xf>
    <xf numFmtId="0" fontId="5" fillId="0" borderId="15" xfId="0" applyFont="1" applyBorder="1" applyAlignment="1">
      <alignment horizontal="center" vertical="center"/>
    </xf>
    <xf numFmtId="177" fontId="5" fillId="0" borderId="15" xfId="0" applyNumberFormat="1" applyFont="1" applyBorder="1" applyAlignment="1">
      <alignment horizontal="center" vertical="center"/>
    </xf>
    <xf numFmtId="176" fontId="4" fillId="0" borderId="11" xfId="0" applyNumberFormat="1" applyFont="1" applyFill="1" applyBorder="1" applyAlignment="1">
      <alignment vertical="center" wrapText="1"/>
    </xf>
    <xf numFmtId="178" fontId="4" fillId="0" borderId="11" xfId="0" applyNumberFormat="1" applyFont="1" applyFill="1" applyBorder="1" applyAlignment="1">
      <alignment vertical="center" wrapText="1"/>
    </xf>
    <xf numFmtId="0" fontId="9" fillId="0" borderId="16" xfId="0" applyFont="1" applyFill="1" applyBorder="1" applyAlignment="1">
      <alignment vertical="center" wrapText="1"/>
    </xf>
    <xf numFmtId="176" fontId="5" fillId="0" borderId="13" xfId="0" applyNumberFormat="1" applyFont="1" applyBorder="1" applyAlignment="1">
      <alignment horizontal="center" vertical="center"/>
    </xf>
    <xf numFmtId="0" fontId="51" fillId="0" borderId="13" xfId="0" applyFont="1" applyBorder="1" applyAlignment="1">
      <alignment horizontal="center" vertical="center"/>
    </xf>
    <xf numFmtId="0" fontId="51" fillId="0" borderId="13" xfId="0" applyFont="1" applyBorder="1" applyAlignment="1">
      <alignment horizontal="center" vertical="center" wrapText="1"/>
    </xf>
    <xf numFmtId="176" fontId="51" fillId="0" borderId="13" xfId="0" applyNumberFormat="1" applyFont="1" applyBorder="1" applyAlignment="1">
      <alignment horizontal="center" vertical="center"/>
    </xf>
    <xf numFmtId="0" fontId="53" fillId="0" borderId="17" xfId="0" applyFont="1" applyBorder="1" applyAlignment="1">
      <alignment horizontal="center" vertical="center"/>
    </xf>
    <xf numFmtId="0" fontId="51" fillId="0" borderId="13" xfId="0" applyFont="1" applyBorder="1" applyAlignment="1">
      <alignment horizontal="center" vertical="center" wrapText="1"/>
    </xf>
    <xf numFmtId="0" fontId="51" fillId="0" borderId="17" xfId="0" applyFont="1" applyBorder="1" applyAlignment="1">
      <alignment horizontal="center" vertical="center"/>
    </xf>
    <xf numFmtId="0" fontId="51" fillId="0" borderId="13" xfId="0" applyFont="1" applyBorder="1" applyAlignment="1">
      <alignment horizontal="center" vertical="center"/>
    </xf>
    <xf numFmtId="176" fontId="5" fillId="0" borderId="15" xfId="0" applyNumberFormat="1" applyFont="1" applyBorder="1" applyAlignment="1">
      <alignment horizontal="center" vertical="center"/>
    </xf>
    <xf numFmtId="0" fontId="51" fillId="0" borderId="15" xfId="0" applyFont="1" applyBorder="1" applyAlignment="1">
      <alignment horizontal="center" vertical="center"/>
    </xf>
    <xf numFmtId="0" fontId="51" fillId="0" borderId="15" xfId="0" applyFont="1" applyBorder="1" applyAlignment="1">
      <alignment horizontal="center" vertical="center" wrapText="1"/>
    </xf>
    <xf numFmtId="176" fontId="51" fillId="0" borderId="15" xfId="0" applyNumberFormat="1" applyFont="1" applyBorder="1" applyAlignment="1">
      <alignment horizontal="center" vertical="center"/>
    </xf>
    <xf numFmtId="0" fontId="51" fillId="0" borderId="18" xfId="0" applyFont="1" applyBorder="1" applyAlignment="1">
      <alignment horizontal="center" vertical="center"/>
    </xf>
    <xf numFmtId="0" fontId="46" fillId="0" borderId="0" xfId="0" applyFont="1" applyAlignment="1">
      <alignment vertical="center"/>
    </xf>
    <xf numFmtId="0" fontId="46" fillId="0" borderId="0" xfId="0" applyFont="1" applyAlignment="1">
      <alignment horizontal="center" vertical="center"/>
    </xf>
    <xf numFmtId="0" fontId="52" fillId="0" borderId="0" xfId="0" applyFont="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4" fillId="0" borderId="11" xfId="0" applyFont="1" applyFill="1" applyBorder="1" applyAlignment="1">
      <alignment horizontal="center" vertical="center" wrapText="1"/>
    </xf>
    <xf numFmtId="0" fontId="51" fillId="0" borderId="12" xfId="0" applyFont="1" applyBorder="1" applyAlignment="1">
      <alignment vertical="center" wrapText="1"/>
    </xf>
    <xf numFmtId="0" fontId="5" fillId="0" borderId="13"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51" fillId="0" borderId="13" xfId="0" applyFont="1" applyBorder="1" applyAlignment="1">
      <alignment horizontal="center" vertical="center" wrapText="1"/>
    </xf>
    <xf numFmtId="0" fontId="6" fillId="0" borderId="13" xfId="0" applyFont="1" applyFill="1" applyBorder="1" applyAlignment="1">
      <alignment horizontal="center" vertical="center" wrapText="1"/>
    </xf>
    <xf numFmtId="176" fontId="4" fillId="0" borderId="11" xfId="0" applyNumberFormat="1" applyFont="1" applyFill="1" applyBorder="1" applyAlignment="1">
      <alignment horizontal="center" vertical="center" wrapText="1"/>
    </xf>
    <xf numFmtId="178" fontId="4" fillId="0" borderId="11" xfId="0" applyNumberFormat="1" applyFont="1" applyFill="1" applyBorder="1" applyAlignment="1">
      <alignment horizontal="center" vertical="center" wrapText="1"/>
    </xf>
    <xf numFmtId="0" fontId="9" fillId="0" borderId="16" xfId="0" applyFont="1" applyFill="1" applyBorder="1" applyAlignment="1">
      <alignment horizontal="center" vertical="center" wrapText="1"/>
    </xf>
    <xf numFmtId="0" fontId="51" fillId="0" borderId="13" xfId="0" applyFont="1" applyBorder="1" applyAlignment="1">
      <alignment vertical="center" wrapText="1"/>
    </xf>
    <xf numFmtId="0" fontId="52" fillId="0" borderId="13" xfId="0" applyFont="1" applyBorder="1" applyAlignment="1">
      <alignment horizontal="center" vertical="center" wrapText="1"/>
    </xf>
    <xf numFmtId="176" fontId="51" fillId="0" borderId="13" xfId="0" applyNumberFormat="1" applyFont="1" applyBorder="1" applyAlignment="1">
      <alignment horizontal="center" vertical="center" wrapText="1"/>
    </xf>
    <xf numFmtId="0" fontId="52" fillId="0" borderId="17" xfId="0" applyFont="1" applyBorder="1" applyAlignment="1">
      <alignment horizontal="center" vertical="center" wrapText="1"/>
    </xf>
    <xf numFmtId="0" fontId="52" fillId="0" borderId="13" xfId="0" applyFont="1" applyBorder="1" applyAlignment="1">
      <alignment horizontal="center" vertical="center" wrapText="1"/>
    </xf>
    <xf numFmtId="0" fontId="52" fillId="0" borderId="17" xfId="0" applyFont="1" applyBorder="1" applyAlignment="1">
      <alignment horizontal="center" vertical="center" wrapText="1"/>
    </xf>
    <xf numFmtId="0" fontId="52" fillId="0" borderId="13" xfId="0" applyNumberFormat="1" applyFont="1" applyBorder="1" applyAlignment="1">
      <alignment horizontal="center" vertical="center" wrapText="1"/>
    </xf>
    <xf numFmtId="0" fontId="51" fillId="0" borderId="0" xfId="0" applyFont="1" applyAlignment="1">
      <alignment vertical="center"/>
    </xf>
    <xf numFmtId="176" fontId="51" fillId="0" borderId="13" xfId="0" applyNumberFormat="1" applyFont="1" applyBorder="1" applyAlignment="1">
      <alignment horizontal="center" vertical="center"/>
    </xf>
    <xf numFmtId="176" fontId="51" fillId="0" borderId="13" xfId="0" applyNumberFormat="1" applyFont="1" applyBorder="1" applyAlignment="1">
      <alignment horizontal="center" vertical="center" wrapText="1"/>
    </xf>
    <xf numFmtId="0" fontId="52" fillId="0" borderId="17" xfId="0" applyFont="1" applyBorder="1" applyAlignment="1">
      <alignment horizontal="center" vertical="center" wrapText="1"/>
    </xf>
    <xf numFmtId="0" fontId="53" fillId="0" borderId="0" xfId="0" applyFont="1" applyBorder="1" applyAlignment="1">
      <alignment vertical="center" wrapText="1"/>
    </xf>
    <xf numFmtId="0" fontId="51" fillId="0" borderId="14" xfId="0" applyFont="1" applyBorder="1" applyAlignment="1">
      <alignment vertical="center" wrapText="1"/>
    </xf>
    <xf numFmtId="0" fontId="5" fillId="0" borderId="15"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51" fillId="0" borderId="15" xfId="0" applyFont="1" applyBorder="1" applyAlignment="1">
      <alignment horizontal="center" vertical="center" wrapText="1"/>
    </xf>
    <xf numFmtId="0" fontId="46" fillId="0" borderId="12" xfId="0" applyFont="1" applyBorder="1" applyAlignment="1">
      <alignment vertical="center"/>
    </xf>
    <xf numFmtId="0" fontId="54" fillId="0" borderId="13" xfId="0" applyFont="1" applyFill="1" applyBorder="1" applyAlignment="1">
      <alignment horizontal="center" vertical="center"/>
    </xf>
    <xf numFmtId="0" fontId="55" fillId="0" borderId="13" xfId="0" applyFont="1" applyFill="1" applyBorder="1" applyAlignment="1">
      <alignment horizontal="center" vertical="center"/>
    </xf>
    <xf numFmtId="0" fontId="56" fillId="0" borderId="13" xfId="0" applyFont="1" applyFill="1" applyBorder="1" applyAlignment="1">
      <alignment horizontal="center" vertical="center"/>
    </xf>
    <xf numFmtId="0" fontId="55" fillId="0" borderId="13" xfId="0" applyFont="1" applyFill="1" applyBorder="1" applyAlignment="1">
      <alignment horizontal="center" vertical="center"/>
    </xf>
    <xf numFmtId="0" fontId="46" fillId="0" borderId="13" xfId="0" applyFont="1" applyBorder="1" applyAlignment="1">
      <alignment horizontal="center" vertical="center"/>
    </xf>
    <xf numFmtId="0" fontId="53" fillId="0" borderId="13" xfId="0" applyFont="1" applyBorder="1" applyAlignment="1">
      <alignment horizontal="center" vertical="center" wrapText="1"/>
    </xf>
    <xf numFmtId="0" fontId="51" fillId="0" borderId="15" xfId="0" applyFont="1" applyBorder="1" applyAlignment="1">
      <alignment vertical="center" wrapText="1"/>
    </xf>
    <xf numFmtId="0" fontId="52" fillId="0" borderId="15" xfId="0" applyFont="1" applyBorder="1" applyAlignment="1">
      <alignment horizontal="center" vertical="center" wrapText="1"/>
    </xf>
    <xf numFmtId="176" fontId="51" fillId="0" borderId="15" xfId="0" applyNumberFormat="1" applyFont="1" applyBorder="1" applyAlignment="1">
      <alignment horizontal="center" vertical="center" wrapText="1"/>
    </xf>
    <xf numFmtId="0" fontId="52" fillId="0" borderId="18" xfId="0" applyFont="1" applyBorder="1" applyAlignment="1">
      <alignment horizontal="center" vertical="center" wrapText="1"/>
    </xf>
    <xf numFmtId="0" fontId="46" fillId="0" borderId="13" xfId="0" applyFont="1" applyBorder="1" applyAlignment="1">
      <alignment vertical="center"/>
    </xf>
    <xf numFmtId="0" fontId="57" fillId="0" borderId="13" xfId="0" applyFont="1" applyBorder="1" applyAlignment="1">
      <alignment horizontal="center" vertical="center" wrapText="1"/>
    </xf>
    <xf numFmtId="176" fontId="46" fillId="0" borderId="13" xfId="0" applyNumberFormat="1" applyFont="1" applyBorder="1" applyAlignment="1">
      <alignment horizontal="center" vertical="center"/>
    </xf>
    <xf numFmtId="0" fontId="57" fillId="0" borderId="13" xfId="0" applyFont="1" applyBorder="1" applyAlignment="1">
      <alignment horizontal="center" vertical="center" wrapText="1"/>
    </xf>
    <xf numFmtId="0" fontId="46" fillId="0" borderId="0" xfId="0" applyFont="1" applyAlignment="1">
      <alignment vertical="center"/>
    </xf>
    <xf numFmtId="0" fontId="51" fillId="0" borderId="0" xfId="0" applyFont="1" applyAlignment="1">
      <alignment vertical="center"/>
    </xf>
    <xf numFmtId="0" fontId="52" fillId="0" borderId="0" xfId="0" applyFont="1" applyAlignment="1">
      <alignment horizontal="center" vertical="center"/>
    </xf>
    <xf numFmtId="176" fontId="58" fillId="0" borderId="13" xfId="41" applyNumberFormat="1" applyFont="1" applyBorder="1" applyAlignment="1">
      <alignment horizontal="center" vertical="center" wrapText="1"/>
      <protection/>
    </xf>
    <xf numFmtId="178" fontId="5" fillId="0" borderId="13" xfId="41" applyNumberFormat="1" applyFont="1" applyBorder="1" applyAlignment="1">
      <alignment horizontal="center" vertical="center"/>
      <protection/>
    </xf>
    <xf numFmtId="0" fontId="52" fillId="0" borderId="13" xfId="0" applyFont="1" applyBorder="1" applyAlignment="1">
      <alignment horizontal="center" vertical="center"/>
    </xf>
    <xf numFmtId="0" fontId="10" fillId="0" borderId="13" xfId="0" applyFont="1" applyBorder="1" applyAlignment="1">
      <alignment horizontal="center" vertical="center"/>
    </xf>
    <xf numFmtId="0" fontId="11" fillId="0" borderId="13" xfId="0" applyFont="1" applyBorder="1" applyAlignment="1">
      <alignment horizontal="center" vertical="center"/>
    </xf>
    <xf numFmtId="0" fontId="58" fillId="0" borderId="13" xfId="0" applyFont="1" applyBorder="1" applyAlignment="1">
      <alignment horizontal="center" vertical="center" wrapText="1"/>
    </xf>
    <xf numFmtId="178" fontId="5" fillId="0" borderId="13" xfId="0" applyNumberFormat="1" applyFont="1" applyBorder="1" applyAlignment="1">
      <alignment horizontal="center" vertical="center"/>
    </xf>
    <xf numFmtId="176" fontId="58" fillId="0" borderId="13" xfId="41" applyNumberFormat="1" applyFont="1" applyBorder="1" applyAlignment="1">
      <alignment horizontal="center" vertical="center" wrapText="1"/>
      <protection/>
    </xf>
    <xf numFmtId="0" fontId="58" fillId="0" borderId="13" xfId="0" applyFont="1" applyBorder="1" applyAlignment="1">
      <alignment horizontal="center" vertical="center" wrapText="1"/>
    </xf>
    <xf numFmtId="0" fontId="52" fillId="0" borderId="13" xfId="0" applyFont="1" applyBorder="1" applyAlignment="1">
      <alignment horizontal="center" vertical="center"/>
    </xf>
    <xf numFmtId="0" fontId="58" fillId="0" borderId="13" xfId="0" applyFont="1" applyBorder="1" applyAlignment="1">
      <alignment horizontal="center" vertical="center" wrapText="1"/>
    </xf>
    <xf numFmtId="0" fontId="52" fillId="0" borderId="13" xfId="0" applyFont="1" applyBorder="1" applyAlignment="1">
      <alignment horizontal="center" vertical="center"/>
    </xf>
    <xf numFmtId="0" fontId="58" fillId="0" borderId="13" xfId="41" applyFont="1" applyBorder="1" applyAlignment="1">
      <alignment horizontal="center" vertical="center"/>
      <protection/>
    </xf>
    <xf numFmtId="176" fontId="58" fillId="0" borderId="15" xfId="41" applyNumberFormat="1" applyFont="1" applyBorder="1" applyAlignment="1">
      <alignment horizontal="center" vertical="center" wrapText="1"/>
      <protection/>
    </xf>
    <xf numFmtId="178" fontId="5" fillId="0" borderId="15" xfId="41" applyNumberFormat="1" applyFont="1" applyBorder="1" applyAlignment="1">
      <alignment horizontal="center" vertical="center"/>
      <protection/>
    </xf>
    <xf numFmtId="176" fontId="52" fillId="0" borderId="15" xfId="41" applyNumberFormat="1" applyFont="1" applyBorder="1" applyAlignment="1">
      <alignment horizontal="center" vertical="center" wrapText="1"/>
      <protection/>
    </xf>
    <xf numFmtId="0" fontId="9" fillId="0" borderId="19" xfId="0" applyFont="1" applyBorder="1" applyAlignment="1">
      <alignment horizontal="center" vertical="center" wrapText="1"/>
    </xf>
    <xf numFmtId="0" fontId="2" fillId="0" borderId="19" xfId="0" applyFont="1" applyBorder="1" applyAlignment="1">
      <alignment horizontal="center" vertical="center" wrapText="1"/>
    </xf>
    <xf numFmtId="176" fontId="2" fillId="0" borderId="19" xfId="0" applyNumberFormat="1" applyFont="1" applyBorder="1" applyAlignment="1">
      <alignment horizontal="center" vertical="center" wrapText="1"/>
    </xf>
    <xf numFmtId="178" fontId="2" fillId="0" borderId="19" xfId="0" applyNumberFormat="1" applyFont="1" applyBorder="1" applyAlignment="1">
      <alignment horizontal="center" vertical="center" wrapText="1"/>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Followed Hyperlink" xfId="63"/>
    <cellStyle name="注释"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36"/>
  <sheetViews>
    <sheetView zoomScalePageLayoutView="0" workbookViewId="0" topLeftCell="A1">
      <selection activeCell="L3" sqref="L3"/>
    </sheetView>
  </sheetViews>
  <sheetFormatPr defaultColWidth="9.00390625" defaultRowHeight="24.75" customHeight="1"/>
  <cols>
    <col min="1" max="1" width="4.28125" style="1" customWidth="1"/>
    <col min="2" max="2" width="9.8515625" style="1" customWidth="1"/>
    <col min="3" max="3" width="16.28125" style="1" customWidth="1"/>
    <col min="4" max="4" width="10.28125" style="1" customWidth="1"/>
    <col min="5" max="5" width="4.00390625" style="1" customWidth="1"/>
    <col min="6" max="6" width="5.421875" style="2" customWidth="1"/>
    <col min="7" max="7" width="6.140625" style="2" customWidth="1"/>
    <col min="8" max="9" width="6.421875" style="2" customWidth="1"/>
    <col min="10" max="10" width="6.28125" style="2" customWidth="1"/>
    <col min="11" max="11" width="7.28125" style="2" customWidth="1"/>
    <col min="12" max="12" width="11.8515625" style="3" customWidth="1"/>
    <col min="13" max="13" width="6.28125" style="2" customWidth="1"/>
    <col min="14" max="15" width="8.7109375" style="2" customWidth="1"/>
    <col min="16" max="16" width="13.8515625" style="88" customWidth="1"/>
    <col min="17" max="16384" width="9.00390625" style="1" customWidth="1"/>
  </cols>
  <sheetData>
    <row r="1" spans="1:16" ht="60" customHeight="1" thickBot="1">
      <c r="A1" s="106" t="s">
        <v>414</v>
      </c>
      <c r="B1" s="106"/>
      <c r="C1" s="106"/>
      <c r="D1" s="106"/>
      <c r="E1" s="106"/>
      <c r="F1" s="106"/>
      <c r="G1" s="106"/>
      <c r="H1" s="106"/>
      <c r="I1" s="107"/>
      <c r="J1" s="106"/>
      <c r="K1" s="106"/>
      <c r="L1" s="105"/>
      <c r="M1" s="108"/>
      <c r="N1" s="107"/>
      <c r="O1" s="106"/>
      <c r="P1" s="105"/>
    </row>
    <row r="2" spans="1:16" s="87" customFormat="1" ht="63" customHeight="1">
      <c r="A2" s="6" t="s">
        <v>0</v>
      </c>
      <c r="B2" s="7" t="s">
        <v>1</v>
      </c>
      <c r="C2" s="7" t="s">
        <v>2</v>
      </c>
      <c r="D2" s="7" t="s">
        <v>3</v>
      </c>
      <c r="E2" s="7" t="s">
        <v>4</v>
      </c>
      <c r="F2" s="8" t="s">
        <v>5</v>
      </c>
      <c r="G2" s="8" t="s">
        <v>6</v>
      </c>
      <c r="H2" s="8" t="s">
        <v>7</v>
      </c>
      <c r="I2" s="23" t="s">
        <v>8</v>
      </c>
      <c r="J2" s="8" t="s">
        <v>9</v>
      </c>
      <c r="K2" s="8" t="s">
        <v>10</v>
      </c>
      <c r="L2" s="44" t="s">
        <v>11</v>
      </c>
      <c r="M2" s="24" t="s">
        <v>12</v>
      </c>
      <c r="N2" s="23" t="s">
        <v>13</v>
      </c>
      <c r="O2" s="8" t="s">
        <v>14</v>
      </c>
      <c r="P2" s="44" t="s">
        <v>15</v>
      </c>
    </row>
    <row r="3" spans="1:16" ht="24.75" customHeight="1">
      <c r="A3" s="9">
        <v>1</v>
      </c>
      <c r="B3" s="10" t="s">
        <v>16</v>
      </c>
      <c r="C3" s="11" t="s">
        <v>17</v>
      </c>
      <c r="D3" s="12" t="s">
        <v>18</v>
      </c>
      <c r="E3" s="13" t="s">
        <v>19</v>
      </c>
      <c r="F3" s="13">
        <v>83</v>
      </c>
      <c r="G3" s="14">
        <f aca="true" t="shared" si="0" ref="G3:G36">F3*40%</f>
        <v>33.2</v>
      </c>
      <c r="H3" s="15">
        <v>85.5</v>
      </c>
      <c r="I3" s="26">
        <f aca="true" t="shared" si="1" ref="I3:I33">H3*40%</f>
        <v>34.2</v>
      </c>
      <c r="J3" s="27">
        <v>90</v>
      </c>
      <c r="K3" s="27">
        <v>18</v>
      </c>
      <c r="L3" s="89"/>
      <c r="M3" s="90"/>
      <c r="N3" s="26">
        <f aca="true" t="shared" si="2" ref="N3:N33">G3+I3+K3+M3</f>
        <v>85.4</v>
      </c>
      <c r="O3" s="14">
        <v>1</v>
      </c>
      <c r="P3" s="91" t="s">
        <v>20</v>
      </c>
    </row>
    <row r="4" spans="1:16" ht="24.75" customHeight="1">
      <c r="A4" s="9">
        <v>2</v>
      </c>
      <c r="B4" s="10" t="s">
        <v>16</v>
      </c>
      <c r="C4" s="11" t="s">
        <v>21</v>
      </c>
      <c r="D4" s="12" t="s">
        <v>22</v>
      </c>
      <c r="E4" s="13" t="s">
        <v>19</v>
      </c>
      <c r="F4" s="13">
        <v>79</v>
      </c>
      <c r="G4" s="14">
        <f t="shared" si="0"/>
        <v>31.6</v>
      </c>
      <c r="H4" s="15">
        <v>84</v>
      </c>
      <c r="I4" s="26">
        <f t="shared" si="1"/>
        <v>33.6</v>
      </c>
      <c r="J4" s="27">
        <v>85</v>
      </c>
      <c r="K4" s="27">
        <v>17</v>
      </c>
      <c r="L4" s="89" t="s">
        <v>23</v>
      </c>
      <c r="M4" s="90">
        <v>0.5</v>
      </c>
      <c r="N4" s="26">
        <f t="shared" si="2"/>
        <v>82.7</v>
      </c>
      <c r="O4" s="14">
        <v>2</v>
      </c>
      <c r="P4" s="91" t="s">
        <v>20</v>
      </c>
    </row>
    <row r="5" spans="1:16" ht="24.75" customHeight="1">
      <c r="A5" s="9">
        <v>3</v>
      </c>
      <c r="B5" s="10" t="s">
        <v>16</v>
      </c>
      <c r="C5" s="11" t="s">
        <v>24</v>
      </c>
      <c r="D5" s="12" t="s">
        <v>25</v>
      </c>
      <c r="E5" s="13" t="s">
        <v>19</v>
      </c>
      <c r="F5" s="13">
        <v>73</v>
      </c>
      <c r="G5" s="14">
        <f t="shared" si="0"/>
        <v>29.200000000000003</v>
      </c>
      <c r="H5" s="15">
        <v>79.7</v>
      </c>
      <c r="I5" s="26">
        <f t="shared" si="1"/>
        <v>31.880000000000003</v>
      </c>
      <c r="J5" s="27">
        <v>80</v>
      </c>
      <c r="K5" s="27">
        <v>16</v>
      </c>
      <c r="L5" s="92" t="s">
        <v>26</v>
      </c>
      <c r="M5" s="90">
        <v>0.5</v>
      </c>
      <c r="N5" s="26">
        <f t="shared" si="2"/>
        <v>77.58000000000001</v>
      </c>
      <c r="O5" s="14">
        <v>3</v>
      </c>
      <c r="P5" s="91" t="s">
        <v>20</v>
      </c>
    </row>
    <row r="6" spans="1:16" ht="24.75" customHeight="1">
      <c r="A6" s="9">
        <v>4</v>
      </c>
      <c r="B6" s="10" t="s">
        <v>16</v>
      </c>
      <c r="C6" s="11" t="s">
        <v>27</v>
      </c>
      <c r="D6" s="12" t="s">
        <v>28</v>
      </c>
      <c r="E6" s="13" t="s">
        <v>19</v>
      </c>
      <c r="F6" s="13">
        <v>72</v>
      </c>
      <c r="G6" s="14">
        <f t="shared" si="0"/>
        <v>28.8</v>
      </c>
      <c r="H6" s="15">
        <v>77.8</v>
      </c>
      <c r="I6" s="26">
        <f t="shared" si="1"/>
        <v>31.12</v>
      </c>
      <c r="J6" s="27">
        <v>85</v>
      </c>
      <c r="K6" s="27">
        <v>17</v>
      </c>
      <c r="L6" s="92" t="s">
        <v>29</v>
      </c>
      <c r="M6" s="90">
        <v>0.5</v>
      </c>
      <c r="N6" s="26">
        <f t="shared" si="2"/>
        <v>77.42</v>
      </c>
      <c r="O6" s="14">
        <v>4</v>
      </c>
      <c r="P6" s="91" t="s">
        <v>20</v>
      </c>
    </row>
    <row r="7" spans="1:16" ht="24.75" customHeight="1">
      <c r="A7" s="9">
        <v>5</v>
      </c>
      <c r="B7" s="10" t="s">
        <v>16</v>
      </c>
      <c r="C7" s="11" t="s">
        <v>30</v>
      </c>
      <c r="D7" s="12" t="s">
        <v>31</v>
      </c>
      <c r="E7" s="13" t="s">
        <v>19</v>
      </c>
      <c r="F7" s="13">
        <v>74</v>
      </c>
      <c r="G7" s="14">
        <f t="shared" si="0"/>
        <v>29.6</v>
      </c>
      <c r="H7" s="15">
        <v>84</v>
      </c>
      <c r="I7" s="26">
        <f t="shared" si="1"/>
        <v>33.6</v>
      </c>
      <c r="J7" s="27">
        <v>65</v>
      </c>
      <c r="K7" s="27">
        <v>13</v>
      </c>
      <c r="L7" s="93"/>
      <c r="M7" s="90"/>
      <c r="N7" s="26">
        <f t="shared" si="2"/>
        <v>76.2</v>
      </c>
      <c r="O7" s="14">
        <v>5</v>
      </c>
      <c r="P7" s="91" t="s">
        <v>20</v>
      </c>
    </row>
    <row r="8" spans="1:16" ht="24.75" customHeight="1">
      <c r="A8" s="9">
        <v>6</v>
      </c>
      <c r="B8" s="10" t="s">
        <v>16</v>
      </c>
      <c r="C8" s="11" t="s">
        <v>32</v>
      </c>
      <c r="D8" s="12" t="s">
        <v>33</v>
      </c>
      <c r="E8" s="13" t="s">
        <v>19</v>
      </c>
      <c r="F8" s="13">
        <v>72</v>
      </c>
      <c r="G8" s="14">
        <f t="shared" si="0"/>
        <v>28.8</v>
      </c>
      <c r="H8" s="15">
        <v>76.8</v>
      </c>
      <c r="I8" s="26">
        <f t="shared" si="1"/>
        <v>30.72</v>
      </c>
      <c r="J8" s="27">
        <v>75</v>
      </c>
      <c r="K8" s="27">
        <v>15</v>
      </c>
      <c r="L8" s="93"/>
      <c r="M8" s="90"/>
      <c r="N8" s="26">
        <f t="shared" si="2"/>
        <v>74.52</v>
      </c>
      <c r="O8" s="14">
        <v>6</v>
      </c>
      <c r="P8" s="91" t="s">
        <v>20</v>
      </c>
    </row>
    <row r="9" spans="1:16" ht="24.75" customHeight="1">
      <c r="A9" s="9">
        <v>7</v>
      </c>
      <c r="B9" s="10" t="s">
        <v>16</v>
      </c>
      <c r="C9" s="11" t="s">
        <v>34</v>
      </c>
      <c r="D9" s="12" t="s">
        <v>35</v>
      </c>
      <c r="E9" s="13" t="s">
        <v>36</v>
      </c>
      <c r="F9" s="13">
        <v>57</v>
      </c>
      <c r="G9" s="14">
        <f t="shared" si="0"/>
        <v>22.8</v>
      </c>
      <c r="H9" s="15">
        <v>72.3</v>
      </c>
      <c r="I9" s="26">
        <f t="shared" si="1"/>
        <v>28.92</v>
      </c>
      <c r="J9" s="27">
        <v>92.5</v>
      </c>
      <c r="K9" s="27">
        <v>18.5</v>
      </c>
      <c r="L9" s="92" t="s">
        <v>26</v>
      </c>
      <c r="M9" s="90">
        <v>0.5</v>
      </c>
      <c r="N9" s="26">
        <f t="shared" si="2"/>
        <v>70.72</v>
      </c>
      <c r="O9" s="14">
        <v>7</v>
      </c>
      <c r="P9" s="91" t="s">
        <v>20</v>
      </c>
    </row>
    <row r="10" spans="1:16" ht="27.75" customHeight="1">
      <c r="A10" s="9">
        <v>8</v>
      </c>
      <c r="B10" s="10" t="s">
        <v>16</v>
      </c>
      <c r="C10" s="11" t="s">
        <v>37</v>
      </c>
      <c r="D10" s="12" t="s">
        <v>38</v>
      </c>
      <c r="E10" s="13" t="s">
        <v>36</v>
      </c>
      <c r="F10" s="13">
        <v>62</v>
      </c>
      <c r="G10" s="14">
        <f t="shared" si="0"/>
        <v>24.8</v>
      </c>
      <c r="H10" s="15">
        <v>83.3</v>
      </c>
      <c r="I10" s="26">
        <f t="shared" si="1"/>
        <v>33.32</v>
      </c>
      <c r="J10" s="27">
        <v>62.5</v>
      </c>
      <c r="K10" s="27">
        <v>12.5</v>
      </c>
      <c r="L10" s="94"/>
      <c r="M10" s="95"/>
      <c r="N10" s="26">
        <f t="shared" si="2"/>
        <v>70.62</v>
      </c>
      <c r="O10" s="14">
        <v>8</v>
      </c>
      <c r="P10" s="91" t="s">
        <v>20</v>
      </c>
    </row>
    <row r="11" spans="1:16" ht="24.75" customHeight="1">
      <c r="A11" s="9">
        <v>9</v>
      </c>
      <c r="B11" s="10" t="s">
        <v>16</v>
      </c>
      <c r="C11" s="11" t="s">
        <v>39</v>
      </c>
      <c r="D11" s="12" t="s">
        <v>40</v>
      </c>
      <c r="E11" s="13" t="s">
        <v>36</v>
      </c>
      <c r="F11" s="13">
        <v>58</v>
      </c>
      <c r="G11" s="14">
        <f t="shared" si="0"/>
        <v>23.200000000000003</v>
      </c>
      <c r="H11" s="15">
        <v>82.2</v>
      </c>
      <c r="I11" s="26">
        <f t="shared" si="1"/>
        <v>32.88</v>
      </c>
      <c r="J11" s="27">
        <v>65</v>
      </c>
      <c r="K11" s="29">
        <v>13</v>
      </c>
      <c r="L11" s="92" t="s">
        <v>26</v>
      </c>
      <c r="M11" s="90">
        <v>0.5</v>
      </c>
      <c r="N11" s="26">
        <f t="shared" si="2"/>
        <v>69.58000000000001</v>
      </c>
      <c r="O11" s="14">
        <v>9</v>
      </c>
      <c r="P11" s="91" t="s">
        <v>20</v>
      </c>
    </row>
    <row r="12" spans="1:16" ht="24.75" customHeight="1">
      <c r="A12" s="9">
        <v>10</v>
      </c>
      <c r="B12" s="10" t="s">
        <v>16</v>
      </c>
      <c r="C12" s="11" t="s">
        <v>41</v>
      </c>
      <c r="D12" s="12" t="s">
        <v>42</v>
      </c>
      <c r="E12" s="13" t="s">
        <v>19</v>
      </c>
      <c r="F12" s="13">
        <v>62</v>
      </c>
      <c r="G12" s="14">
        <f t="shared" si="0"/>
        <v>24.8</v>
      </c>
      <c r="H12" s="15">
        <v>78.8</v>
      </c>
      <c r="I12" s="26">
        <f t="shared" si="1"/>
        <v>31.52</v>
      </c>
      <c r="J12" s="27">
        <v>65</v>
      </c>
      <c r="K12" s="27">
        <v>13</v>
      </c>
      <c r="L12" s="94"/>
      <c r="M12" s="95"/>
      <c r="N12" s="26">
        <f t="shared" si="2"/>
        <v>69.32</v>
      </c>
      <c r="O12" s="14">
        <v>10</v>
      </c>
      <c r="P12" s="91" t="s">
        <v>20</v>
      </c>
    </row>
    <row r="13" spans="1:16" ht="24.75" customHeight="1">
      <c r="A13" s="9">
        <v>11</v>
      </c>
      <c r="B13" s="10" t="s">
        <v>16</v>
      </c>
      <c r="C13" s="11" t="s">
        <v>43</v>
      </c>
      <c r="D13" s="12" t="s">
        <v>44</v>
      </c>
      <c r="E13" s="13" t="s">
        <v>19</v>
      </c>
      <c r="F13" s="13">
        <v>63</v>
      </c>
      <c r="G13" s="14">
        <f t="shared" si="0"/>
        <v>25.200000000000003</v>
      </c>
      <c r="H13" s="15">
        <v>64.7</v>
      </c>
      <c r="I13" s="26">
        <f t="shared" si="1"/>
        <v>25.880000000000003</v>
      </c>
      <c r="J13" s="27">
        <v>82.5</v>
      </c>
      <c r="K13" s="27">
        <v>16.5</v>
      </c>
      <c r="L13" s="92" t="s">
        <v>29</v>
      </c>
      <c r="M13" s="90">
        <v>0.5</v>
      </c>
      <c r="N13" s="26">
        <f t="shared" si="2"/>
        <v>68.08000000000001</v>
      </c>
      <c r="O13" s="14">
        <v>11</v>
      </c>
      <c r="P13" s="91" t="s">
        <v>20</v>
      </c>
    </row>
    <row r="14" spans="1:16" ht="27.75" customHeight="1">
      <c r="A14" s="9">
        <v>12</v>
      </c>
      <c r="B14" s="10" t="s">
        <v>16</v>
      </c>
      <c r="C14" s="11" t="s">
        <v>45</v>
      </c>
      <c r="D14" s="12" t="s">
        <v>46</v>
      </c>
      <c r="E14" s="13" t="s">
        <v>19</v>
      </c>
      <c r="F14" s="13">
        <v>64</v>
      </c>
      <c r="G14" s="14">
        <f t="shared" si="0"/>
        <v>25.6</v>
      </c>
      <c r="H14" s="15">
        <v>75.7</v>
      </c>
      <c r="I14" s="26">
        <f t="shared" si="1"/>
        <v>30.28</v>
      </c>
      <c r="J14" s="27">
        <v>57.5</v>
      </c>
      <c r="K14" s="27">
        <v>11.5</v>
      </c>
      <c r="L14" s="93"/>
      <c r="M14" s="14"/>
      <c r="N14" s="26">
        <f t="shared" si="2"/>
        <v>67.38</v>
      </c>
      <c r="O14" s="14">
        <v>12</v>
      </c>
      <c r="P14" s="91" t="s">
        <v>20</v>
      </c>
    </row>
    <row r="15" spans="1:16" ht="24.75" customHeight="1">
      <c r="A15" s="9">
        <v>13</v>
      </c>
      <c r="B15" s="10" t="s">
        <v>16</v>
      </c>
      <c r="C15" s="11" t="s">
        <v>47</v>
      </c>
      <c r="D15" s="12" t="s">
        <v>48</v>
      </c>
      <c r="E15" s="13" t="s">
        <v>19</v>
      </c>
      <c r="F15" s="13">
        <v>56</v>
      </c>
      <c r="G15" s="14">
        <f t="shared" si="0"/>
        <v>22.400000000000002</v>
      </c>
      <c r="H15" s="15">
        <v>74.8</v>
      </c>
      <c r="I15" s="26">
        <f t="shared" si="1"/>
        <v>29.92</v>
      </c>
      <c r="J15" s="27">
        <v>75</v>
      </c>
      <c r="K15" s="27">
        <v>15</v>
      </c>
      <c r="L15" s="96"/>
      <c r="M15" s="90"/>
      <c r="N15" s="26">
        <f t="shared" si="2"/>
        <v>67.32000000000001</v>
      </c>
      <c r="O15" s="14">
        <v>13</v>
      </c>
      <c r="P15" s="91" t="s">
        <v>20</v>
      </c>
    </row>
    <row r="16" spans="1:16" ht="24.75" customHeight="1">
      <c r="A16" s="9">
        <v>14</v>
      </c>
      <c r="B16" s="10" t="s">
        <v>16</v>
      </c>
      <c r="C16" s="11" t="s">
        <v>49</v>
      </c>
      <c r="D16" s="12" t="s">
        <v>50</v>
      </c>
      <c r="E16" s="13" t="s">
        <v>19</v>
      </c>
      <c r="F16" s="13">
        <v>58</v>
      </c>
      <c r="G16" s="14">
        <f t="shared" si="0"/>
        <v>23.200000000000003</v>
      </c>
      <c r="H16" s="15">
        <v>71.3</v>
      </c>
      <c r="I16" s="26">
        <f t="shared" si="1"/>
        <v>28.52</v>
      </c>
      <c r="J16" s="27">
        <v>77.5</v>
      </c>
      <c r="K16" s="27">
        <v>15.5</v>
      </c>
      <c r="L16" s="97"/>
      <c r="M16" s="14"/>
      <c r="N16" s="26">
        <f t="shared" si="2"/>
        <v>67.22</v>
      </c>
      <c r="O16" s="14">
        <v>14</v>
      </c>
      <c r="P16" s="91" t="s">
        <v>20</v>
      </c>
    </row>
    <row r="17" spans="1:16" ht="24.75" customHeight="1">
      <c r="A17" s="9">
        <v>15</v>
      </c>
      <c r="B17" s="10" t="s">
        <v>16</v>
      </c>
      <c r="C17" s="11" t="s">
        <v>51</v>
      </c>
      <c r="D17" s="12" t="s">
        <v>52</v>
      </c>
      <c r="E17" s="13" t="s">
        <v>36</v>
      </c>
      <c r="F17" s="13">
        <v>63</v>
      </c>
      <c r="G17" s="14">
        <f t="shared" si="0"/>
        <v>25.200000000000003</v>
      </c>
      <c r="H17" s="15">
        <v>70.7</v>
      </c>
      <c r="I17" s="26">
        <f t="shared" si="1"/>
        <v>28.28</v>
      </c>
      <c r="J17" s="27">
        <v>65</v>
      </c>
      <c r="K17" s="27">
        <v>13</v>
      </c>
      <c r="L17" s="93"/>
      <c r="M17" s="90"/>
      <c r="N17" s="26">
        <f t="shared" si="2"/>
        <v>66.48</v>
      </c>
      <c r="O17" s="14">
        <v>15</v>
      </c>
      <c r="P17" s="91" t="s">
        <v>20</v>
      </c>
    </row>
    <row r="18" spans="1:16" ht="24.75" customHeight="1">
      <c r="A18" s="9">
        <v>16</v>
      </c>
      <c r="B18" s="10" t="s">
        <v>16</v>
      </c>
      <c r="C18" s="11" t="s">
        <v>53</v>
      </c>
      <c r="D18" s="12" t="s">
        <v>54</v>
      </c>
      <c r="E18" s="13" t="s">
        <v>36</v>
      </c>
      <c r="F18" s="13">
        <v>62</v>
      </c>
      <c r="G18" s="14">
        <f t="shared" si="0"/>
        <v>24.8</v>
      </c>
      <c r="H18" s="15">
        <v>79.3</v>
      </c>
      <c r="I18" s="26">
        <f t="shared" si="1"/>
        <v>31.72</v>
      </c>
      <c r="J18" s="27">
        <v>45</v>
      </c>
      <c r="K18" s="27">
        <v>9</v>
      </c>
      <c r="L18" s="93"/>
      <c r="M18" s="95"/>
      <c r="N18" s="26">
        <f t="shared" si="2"/>
        <v>65.52</v>
      </c>
      <c r="O18" s="14">
        <v>16</v>
      </c>
      <c r="P18" s="91" t="s">
        <v>20</v>
      </c>
    </row>
    <row r="19" spans="1:16" ht="24.75" customHeight="1">
      <c r="A19" s="9">
        <v>17</v>
      </c>
      <c r="B19" s="10" t="s">
        <v>16</v>
      </c>
      <c r="C19" s="11" t="s">
        <v>55</v>
      </c>
      <c r="D19" s="12" t="s">
        <v>56</v>
      </c>
      <c r="E19" s="13" t="s">
        <v>36</v>
      </c>
      <c r="F19" s="13">
        <v>62</v>
      </c>
      <c r="G19" s="14">
        <f t="shared" si="0"/>
        <v>24.8</v>
      </c>
      <c r="H19" s="15">
        <v>58</v>
      </c>
      <c r="I19" s="26">
        <f t="shared" si="1"/>
        <v>23.200000000000003</v>
      </c>
      <c r="J19" s="27">
        <v>85</v>
      </c>
      <c r="K19" s="27">
        <v>17</v>
      </c>
      <c r="L19" s="92" t="s">
        <v>29</v>
      </c>
      <c r="M19" s="90">
        <v>0.5</v>
      </c>
      <c r="N19" s="26">
        <f t="shared" si="2"/>
        <v>65.5</v>
      </c>
      <c r="O19" s="14">
        <v>17</v>
      </c>
      <c r="P19" s="14"/>
    </row>
    <row r="20" spans="1:16" ht="24.75" customHeight="1">
      <c r="A20" s="9">
        <v>18</v>
      </c>
      <c r="B20" s="10" t="s">
        <v>16</v>
      </c>
      <c r="C20" s="11" t="s">
        <v>57</v>
      </c>
      <c r="D20" s="12" t="s">
        <v>58</v>
      </c>
      <c r="E20" s="13" t="s">
        <v>36</v>
      </c>
      <c r="F20" s="13">
        <v>72</v>
      </c>
      <c r="G20" s="14">
        <f t="shared" si="0"/>
        <v>28.8</v>
      </c>
      <c r="H20" s="15">
        <v>70.8</v>
      </c>
      <c r="I20" s="26">
        <f t="shared" si="1"/>
        <v>28.32</v>
      </c>
      <c r="J20" s="27">
        <v>40</v>
      </c>
      <c r="K20" s="27">
        <v>8</v>
      </c>
      <c r="L20" s="93"/>
      <c r="M20" s="90"/>
      <c r="N20" s="26">
        <f t="shared" si="2"/>
        <v>65.12</v>
      </c>
      <c r="O20" s="14">
        <v>18</v>
      </c>
      <c r="P20" s="98"/>
    </row>
    <row r="21" spans="1:16" ht="24.75" customHeight="1">
      <c r="A21" s="9">
        <v>19</v>
      </c>
      <c r="B21" s="10" t="s">
        <v>16</v>
      </c>
      <c r="C21" s="11" t="s">
        <v>59</v>
      </c>
      <c r="D21" s="12" t="s">
        <v>60</v>
      </c>
      <c r="E21" s="13" t="s">
        <v>19</v>
      </c>
      <c r="F21" s="13">
        <v>64</v>
      </c>
      <c r="G21" s="14">
        <f t="shared" si="0"/>
        <v>25.6</v>
      </c>
      <c r="H21" s="15">
        <v>55.8</v>
      </c>
      <c r="I21" s="26">
        <f t="shared" si="1"/>
        <v>22.32</v>
      </c>
      <c r="J21" s="27">
        <v>85</v>
      </c>
      <c r="K21" s="27">
        <v>17</v>
      </c>
      <c r="L21" s="93"/>
      <c r="M21" s="90"/>
      <c r="N21" s="26">
        <f t="shared" si="2"/>
        <v>64.92</v>
      </c>
      <c r="O21" s="14">
        <v>19</v>
      </c>
      <c r="P21" s="98"/>
    </row>
    <row r="22" spans="1:16" ht="24.75" customHeight="1">
      <c r="A22" s="9">
        <v>20</v>
      </c>
      <c r="B22" s="10" t="s">
        <v>16</v>
      </c>
      <c r="C22" s="11" t="s">
        <v>61</v>
      </c>
      <c r="D22" s="12" t="s">
        <v>62</v>
      </c>
      <c r="E22" s="13" t="s">
        <v>19</v>
      </c>
      <c r="F22" s="13">
        <v>57</v>
      </c>
      <c r="G22" s="14">
        <f t="shared" si="0"/>
        <v>22.8</v>
      </c>
      <c r="H22" s="15">
        <v>67.2</v>
      </c>
      <c r="I22" s="26">
        <f t="shared" si="1"/>
        <v>26.880000000000003</v>
      </c>
      <c r="J22" s="27">
        <v>75</v>
      </c>
      <c r="K22" s="27">
        <v>15</v>
      </c>
      <c r="L22" s="89"/>
      <c r="M22" s="90"/>
      <c r="N22" s="26">
        <f t="shared" si="2"/>
        <v>64.68</v>
      </c>
      <c r="O22" s="14">
        <v>20</v>
      </c>
      <c r="P22" s="91"/>
    </row>
    <row r="23" spans="1:16" ht="24.75" customHeight="1">
      <c r="A23" s="9">
        <v>21</v>
      </c>
      <c r="B23" s="10" t="s">
        <v>16</v>
      </c>
      <c r="C23" s="11" t="s">
        <v>63</v>
      </c>
      <c r="D23" s="12" t="s">
        <v>64</v>
      </c>
      <c r="E23" s="13" t="s">
        <v>19</v>
      </c>
      <c r="F23" s="13">
        <v>65</v>
      </c>
      <c r="G23" s="14">
        <f t="shared" si="0"/>
        <v>26</v>
      </c>
      <c r="H23" s="15">
        <v>81.3</v>
      </c>
      <c r="I23" s="26">
        <f t="shared" si="1"/>
        <v>32.52</v>
      </c>
      <c r="J23" s="27">
        <v>27.5</v>
      </c>
      <c r="K23" s="27">
        <v>5.5</v>
      </c>
      <c r="L23" s="92" t="s">
        <v>65</v>
      </c>
      <c r="M23" s="95">
        <v>0.5</v>
      </c>
      <c r="N23" s="26">
        <f t="shared" si="2"/>
        <v>64.52000000000001</v>
      </c>
      <c r="O23" s="14">
        <v>21</v>
      </c>
      <c r="P23" s="91"/>
    </row>
    <row r="24" spans="1:16" ht="24.75" customHeight="1">
      <c r="A24" s="9">
        <v>22</v>
      </c>
      <c r="B24" s="10" t="s">
        <v>16</v>
      </c>
      <c r="C24" s="11" t="s">
        <v>66</v>
      </c>
      <c r="D24" s="12" t="s">
        <v>67</v>
      </c>
      <c r="E24" s="13" t="s">
        <v>19</v>
      </c>
      <c r="F24" s="13">
        <v>60</v>
      </c>
      <c r="G24" s="14">
        <f t="shared" si="0"/>
        <v>24</v>
      </c>
      <c r="H24" s="15">
        <v>83.7</v>
      </c>
      <c r="I24" s="26">
        <f t="shared" si="1"/>
        <v>33.480000000000004</v>
      </c>
      <c r="J24" s="27">
        <v>32.5</v>
      </c>
      <c r="K24" s="27">
        <v>6.5</v>
      </c>
      <c r="L24" s="99" t="s">
        <v>68</v>
      </c>
      <c r="M24" s="14">
        <v>0.5</v>
      </c>
      <c r="N24" s="26">
        <f t="shared" si="2"/>
        <v>64.48</v>
      </c>
      <c r="O24" s="14">
        <v>22</v>
      </c>
      <c r="P24" s="100"/>
    </row>
    <row r="25" spans="1:16" ht="24.75" customHeight="1">
      <c r="A25" s="9">
        <v>23</v>
      </c>
      <c r="B25" s="10" t="s">
        <v>16</v>
      </c>
      <c r="C25" s="11" t="s">
        <v>69</v>
      </c>
      <c r="D25" s="12" t="s">
        <v>70</v>
      </c>
      <c r="E25" s="13" t="s">
        <v>19</v>
      </c>
      <c r="F25" s="13">
        <v>56</v>
      </c>
      <c r="G25" s="14">
        <f t="shared" si="0"/>
        <v>22.400000000000002</v>
      </c>
      <c r="H25" s="15">
        <v>78.3</v>
      </c>
      <c r="I25" s="26">
        <f t="shared" si="1"/>
        <v>31.32</v>
      </c>
      <c r="J25" s="27">
        <v>30</v>
      </c>
      <c r="K25" s="27">
        <v>6</v>
      </c>
      <c r="L25" s="96"/>
      <c r="M25" s="90"/>
      <c r="N25" s="26">
        <f t="shared" si="2"/>
        <v>59.72</v>
      </c>
      <c r="O25" s="14">
        <v>23</v>
      </c>
      <c r="P25" s="91"/>
    </row>
    <row r="26" spans="1:16" ht="24.75" customHeight="1">
      <c r="A26" s="9">
        <v>24</v>
      </c>
      <c r="B26" s="10" t="s">
        <v>16</v>
      </c>
      <c r="C26" s="11" t="s">
        <v>71</v>
      </c>
      <c r="D26" s="12" t="s">
        <v>72</v>
      </c>
      <c r="E26" s="13" t="s">
        <v>19</v>
      </c>
      <c r="F26" s="13">
        <v>56</v>
      </c>
      <c r="G26" s="14">
        <f t="shared" si="0"/>
        <v>22.400000000000002</v>
      </c>
      <c r="H26" s="15">
        <v>76.3</v>
      </c>
      <c r="I26" s="26">
        <f t="shared" si="1"/>
        <v>30.52</v>
      </c>
      <c r="J26" s="27">
        <v>30</v>
      </c>
      <c r="K26" s="27">
        <v>6</v>
      </c>
      <c r="L26" s="89"/>
      <c r="M26" s="90"/>
      <c r="N26" s="26">
        <f t="shared" si="2"/>
        <v>58.92</v>
      </c>
      <c r="O26" s="14">
        <v>24</v>
      </c>
      <c r="P26" s="91"/>
    </row>
    <row r="27" spans="1:16" ht="24.75" customHeight="1">
      <c r="A27" s="9">
        <v>25</v>
      </c>
      <c r="B27" s="10" t="s">
        <v>16</v>
      </c>
      <c r="C27" s="11" t="s">
        <v>73</v>
      </c>
      <c r="D27" s="12" t="s">
        <v>74</v>
      </c>
      <c r="E27" s="13" t="s">
        <v>36</v>
      </c>
      <c r="F27" s="13">
        <v>54</v>
      </c>
      <c r="G27" s="14">
        <f t="shared" si="0"/>
        <v>21.6</v>
      </c>
      <c r="H27" s="15">
        <v>63.5</v>
      </c>
      <c r="I27" s="26">
        <f t="shared" si="1"/>
        <v>25.400000000000002</v>
      </c>
      <c r="J27" s="27">
        <v>57.5</v>
      </c>
      <c r="K27" s="27">
        <v>11.5</v>
      </c>
      <c r="L27" s="89"/>
      <c r="M27" s="90"/>
      <c r="N27" s="26">
        <f t="shared" si="2"/>
        <v>58.5</v>
      </c>
      <c r="O27" s="14">
        <v>25</v>
      </c>
      <c r="P27" s="91"/>
    </row>
    <row r="28" spans="1:16" ht="24.75" customHeight="1">
      <c r="A28" s="9">
        <v>26</v>
      </c>
      <c r="B28" s="10" t="s">
        <v>16</v>
      </c>
      <c r="C28" s="11" t="s">
        <v>75</v>
      </c>
      <c r="D28" s="12" t="s">
        <v>76</v>
      </c>
      <c r="E28" s="13" t="s">
        <v>36</v>
      </c>
      <c r="F28" s="13">
        <v>53</v>
      </c>
      <c r="G28" s="14">
        <f t="shared" si="0"/>
        <v>21.200000000000003</v>
      </c>
      <c r="H28" s="15">
        <v>61.3</v>
      </c>
      <c r="I28" s="26">
        <f t="shared" si="1"/>
        <v>24.52</v>
      </c>
      <c r="J28" s="27">
        <v>60</v>
      </c>
      <c r="K28" s="27">
        <v>12</v>
      </c>
      <c r="L28" s="89"/>
      <c r="M28" s="95"/>
      <c r="N28" s="26">
        <f t="shared" si="2"/>
        <v>57.72</v>
      </c>
      <c r="O28" s="14">
        <v>26</v>
      </c>
      <c r="P28" s="91"/>
    </row>
    <row r="29" spans="1:16" ht="24.75" customHeight="1">
      <c r="A29" s="9">
        <v>27</v>
      </c>
      <c r="B29" s="10" t="s">
        <v>16</v>
      </c>
      <c r="C29" s="11" t="s">
        <v>77</v>
      </c>
      <c r="D29" s="12" t="s">
        <v>78</v>
      </c>
      <c r="E29" s="13" t="s">
        <v>19</v>
      </c>
      <c r="F29" s="13">
        <v>53</v>
      </c>
      <c r="G29" s="14">
        <f t="shared" si="0"/>
        <v>21.200000000000003</v>
      </c>
      <c r="H29" s="15">
        <v>75.8</v>
      </c>
      <c r="I29" s="26">
        <f t="shared" si="1"/>
        <v>30.32</v>
      </c>
      <c r="J29" s="27">
        <v>27.5</v>
      </c>
      <c r="K29" s="27">
        <v>5.5</v>
      </c>
      <c r="L29" s="96"/>
      <c r="M29" s="90"/>
      <c r="N29" s="26">
        <f t="shared" si="2"/>
        <v>57.02</v>
      </c>
      <c r="O29" s="14">
        <v>26</v>
      </c>
      <c r="P29" s="91"/>
    </row>
    <row r="30" spans="1:16" ht="24.75" customHeight="1">
      <c r="A30" s="9">
        <v>28</v>
      </c>
      <c r="B30" s="10" t="s">
        <v>16</v>
      </c>
      <c r="C30" s="11" t="s">
        <v>79</v>
      </c>
      <c r="D30" s="12" t="s">
        <v>80</v>
      </c>
      <c r="E30" s="13" t="s">
        <v>19</v>
      </c>
      <c r="F30" s="13">
        <v>57</v>
      </c>
      <c r="G30" s="14">
        <f t="shared" si="0"/>
        <v>22.8</v>
      </c>
      <c r="H30" s="15">
        <v>65.7</v>
      </c>
      <c r="I30" s="26">
        <f t="shared" si="1"/>
        <v>26.28</v>
      </c>
      <c r="J30" s="27">
        <v>32.5</v>
      </c>
      <c r="K30" s="27">
        <v>6.5</v>
      </c>
      <c r="L30" s="89"/>
      <c r="M30" s="90"/>
      <c r="N30" s="26">
        <f t="shared" si="2"/>
        <v>55.58</v>
      </c>
      <c r="O30" s="14">
        <v>28</v>
      </c>
      <c r="P30" s="91"/>
    </row>
    <row r="31" spans="1:16" ht="24.75" customHeight="1">
      <c r="A31" s="9">
        <v>29</v>
      </c>
      <c r="B31" s="10" t="s">
        <v>16</v>
      </c>
      <c r="C31" s="11" t="s">
        <v>81</v>
      </c>
      <c r="D31" s="12" t="s">
        <v>82</v>
      </c>
      <c r="E31" s="13" t="s">
        <v>36</v>
      </c>
      <c r="F31" s="13">
        <v>53</v>
      </c>
      <c r="G31" s="14">
        <f t="shared" si="0"/>
        <v>21.200000000000003</v>
      </c>
      <c r="H31" s="15">
        <v>65.7</v>
      </c>
      <c r="I31" s="26">
        <f t="shared" si="1"/>
        <v>26.28</v>
      </c>
      <c r="J31" s="27">
        <v>37.5</v>
      </c>
      <c r="K31" s="27">
        <v>7.5</v>
      </c>
      <c r="L31" s="96"/>
      <c r="M31" s="90"/>
      <c r="N31" s="26">
        <f t="shared" si="2"/>
        <v>54.980000000000004</v>
      </c>
      <c r="O31" s="14">
        <v>29</v>
      </c>
      <c r="P31" s="91"/>
    </row>
    <row r="32" spans="1:16" ht="24.75" customHeight="1">
      <c r="A32" s="9">
        <v>30</v>
      </c>
      <c r="B32" s="10" t="s">
        <v>16</v>
      </c>
      <c r="C32" s="11" t="s">
        <v>83</v>
      </c>
      <c r="D32" s="12" t="s">
        <v>84</v>
      </c>
      <c r="E32" s="13" t="s">
        <v>19</v>
      </c>
      <c r="F32" s="13">
        <v>53</v>
      </c>
      <c r="G32" s="14">
        <f t="shared" si="0"/>
        <v>21.200000000000003</v>
      </c>
      <c r="H32" s="15">
        <v>62.2</v>
      </c>
      <c r="I32" s="26">
        <f t="shared" si="1"/>
        <v>24.880000000000003</v>
      </c>
      <c r="J32" s="27">
        <v>32.5</v>
      </c>
      <c r="K32" s="27">
        <v>6.5</v>
      </c>
      <c r="L32" s="96"/>
      <c r="M32" s="90"/>
      <c r="N32" s="26">
        <f t="shared" si="2"/>
        <v>52.580000000000005</v>
      </c>
      <c r="O32" s="14">
        <v>30</v>
      </c>
      <c r="P32" s="91"/>
    </row>
    <row r="33" spans="1:16" ht="24.75" customHeight="1">
      <c r="A33" s="9">
        <v>31</v>
      </c>
      <c r="B33" s="10" t="s">
        <v>16</v>
      </c>
      <c r="C33" s="11" t="s">
        <v>85</v>
      </c>
      <c r="D33" s="12" t="s">
        <v>86</v>
      </c>
      <c r="E33" s="13" t="s">
        <v>36</v>
      </c>
      <c r="F33" s="13">
        <v>53</v>
      </c>
      <c r="G33" s="14">
        <f t="shared" si="0"/>
        <v>21.200000000000003</v>
      </c>
      <c r="H33" s="15">
        <v>53.7</v>
      </c>
      <c r="I33" s="26">
        <f t="shared" si="1"/>
        <v>21.480000000000004</v>
      </c>
      <c r="J33" s="27">
        <v>35</v>
      </c>
      <c r="K33" s="27">
        <v>7</v>
      </c>
      <c r="L33" s="89"/>
      <c r="M33" s="90"/>
      <c r="N33" s="26">
        <f t="shared" si="2"/>
        <v>49.68000000000001</v>
      </c>
      <c r="O33" s="14">
        <v>31</v>
      </c>
      <c r="P33" s="91"/>
    </row>
    <row r="34" spans="1:16" ht="24.75" customHeight="1">
      <c r="A34" s="9">
        <v>32</v>
      </c>
      <c r="B34" s="10" t="s">
        <v>16</v>
      </c>
      <c r="C34" s="11" t="s">
        <v>87</v>
      </c>
      <c r="D34" s="12" t="s">
        <v>88</v>
      </c>
      <c r="E34" s="13" t="s">
        <v>19</v>
      </c>
      <c r="F34" s="13">
        <v>66</v>
      </c>
      <c r="G34" s="14">
        <f t="shared" si="0"/>
        <v>26.400000000000002</v>
      </c>
      <c r="H34" s="15"/>
      <c r="I34" s="26"/>
      <c r="J34" s="27"/>
      <c r="K34" s="27"/>
      <c r="L34" s="93"/>
      <c r="M34" s="90"/>
      <c r="N34" s="26"/>
      <c r="O34" s="14"/>
      <c r="P34" s="91" t="s">
        <v>89</v>
      </c>
    </row>
    <row r="35" spans="1:16" ht="24.75" customHeight="1">
      <c r="A35" s="9">
        <v>33</v>
      </c>
      <c r="B35" s="10" t="s">
        <v>16</v>
      </c>
      <c r="C35" s="11" t="s">
        <v>90</v>
      </c>
      <c r="D35" s="12" t="s">
        <v>91</v>
      </c>
      <c r="E35" s="13" t="s">
        <v>19</v>
      </c>
      <c r="F35" s="13">
        <v>58</v>
      </c>
      <c r="G35" s="14">
        <f t="shared" si="0"/>
        <v>23.200000000000003</v>
      </c>
      <c r="H35" s="15"/>
      <c r="I35" s="26"/>
      <c r="J35" s="27"/>
      <c r="K35" s="27"/>
      <c r="L35" s="101"/>
      <c r="M35" s="90"/>
      <c r="N35" s="26"/>
      <c r="O35" s="14"/>
      <c r="P35" s="91" t="s">
        <v>89</v>
      </c>
    </row>
    <row r="36" spans="1:16" ht="24.75" customHeight="1">
      <c r="A36" s="16">
        <v>34</v>
      </c>
      <c r="B36" s="17" t="s">
        <v>16</v>
      </c>
      <c r="C36" s="18" t="s">
        <v>92</v>
      </c>
      <c r="D36" s="19" t="s">
        <v>93</v>
      </c>
      <c r="E36" s="20" t="s">
        <v>19</v>
      </c>
      <c r="F36" s="20">
        <v>53</v>
      </c>
      <c r="G36" s="21">
        <f t="shared" si="0"/>
        <v>21.200000000000003</v>
      </c>
      <c r="H36" s="22">
        <v>65.7</v>
      </c>
      <c r="I36" s="34">
        <f>H36*40%</f>
        <v>26.28</v>
      </c>
      <c r="J36" s="35"/>
      <c r="K36" s="35"/>
      <c r="L36" s="102"/>
      <c r="M36" s="103"/>
      <c r="N36" s="34"/>
      <c r="O36" s="21"/>
      <c r="P36" s="104" t="s">
        <v>94</v>
      </c>
    </row>
  </sheetData>
  <sheetProtection/>
  <mergeCells count="1">
    <mergeCell ref="A1:P1"/>
  </mergeCells>
  <printOptions/>
  <pageMargins left="0.67" right="0.31" top="0.75" bottom="0.36" header="0.31" footer="0.31"/>
  <pageSetup horizontalDpi="600" verticalDpi="600" orientation="landscape" paperSize="9"/>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R142"/>
  <sheetViews>
    <sheetView tabSelected="1" zoomScalePageLayoutView="0" workbookViewId="0" topLeftCell="A1">
      <pane ySplit="2" topLeftCell="A96" activePane="bottomLeft" state="frozen"/>
      <selection pane="topLeft" activeCell="A1" sqref="A1"/>
      <selection pane="bottomLeft" activeCell="P36" sqref="P36"/>
    </sheetView>
  </sheetViews>
  <sheetFormatPr defaultColWidth="9.00390625" defaultRowHeight="24.75" customHeight="1"/>
  <cols>
    <col min="1" max="1" width="4.28125" style="1" customWidth="1"/>
    <col min="2" max="2" width="7.421875" style="1" customWidth="1"/>
    <col min="3" max="3" width="13.8515625" style="1" customWidth="1"/>
    <col min="4" max="4" width="11.140625" style="1" customWidth="1"/>
    <col min="5" max="5" width="4.00390625" style="1" customWidth="1"/>
    <col min="6" max="6" width="5.421875" style="2" customWidth="1"/>
    <col min="7" max="7" width="6.140625" style="2" customWidth="1"/>
    <col min="8" max="8" width="6.421875" style="40" customWidth="1"/>
    <col min="9" max="9" width="6.421875" style="2" customWidth="1"/>
    <col min="10" max="10" width="6.28125" style="40" customWidth="1"/>
    <col min="11" max="11" width="8.8515625" style="2" customWidth="1"/>
    <col min="12" max="12" width="16.140625" style="3" customWidth="1"/>
    <col min="13" max="13" width="6.28125" style="2" customWidth="1"/>
    <col min="14" max="14" width="8.8515625" style="4" customWidth="1"/>
    <col min="15" max="15" width="10.140625" style="2" customWidth="1"/>
    <col min="16" max="16" width="10.7109375" style="41" customWidth="1"/>
    <col min="17" max="17" width="9.00390625" style="1" customWidth="1"/>
    <col min="18" max="18" width="5.140625" style="1" customWidth="1"/>
    <col min="19" max="16384" width="9.00390625" style="1" customWidth="1"/>
  </cols>
  <sheetData>
    <row r="1" spans="1:16" ht="60" customHeight="1" thickBot="1">
      <c r="A1" s="106" t="s">
        <v>413</v>
      </c>
      <c r="B1" s="106"/>
      <c r="C1" s="106"/>
      <c r="D1" s="106"/>
      <c r="E1" s="106"/>
      <c r="F1" s="106"/>
      <c r="G1" s="106"/>
      <c r="H1" s="106"/>
      <c r="I1" s="107"/>
      <c r="J1" s="106"/>
      <c r="K1" s="106"/>
      <c r="L1" s="105"/>
      <c r="M1" s="108"/>
      <c r="N1" s="107"/>
      <c r="O1" s="106"/>
      <c r="P1" s="105"/>
    </row>
    <row r="2" spans="1:16" ht="72" customHeight="1">
      <c r="A2" s="42" t="s">
        <v>0</v>
      </c>
      <c r="B2" s="43" t="s">
        <v>1</v>
      </c>
      <c r="C2" s="43" t="s">
        <v>2</v>
      </c>
      <c r="D2" s="43" t="s">
        <v>3</v>
      </c>
      <c r="E2" s="43" t="s">
        <v>4</v>
      </c>
      <c r="F2" s="44" t="s">
        <v>5</v>
      </c>
      <c r="G2" s="44" t="s">
        <v>6</v>
      </c>
      <c r="H2" s="44" t="s">
        <v>7</v>
      </c>
      <c r="I2" s="51" t="s">
        <v>8</v>
      </c>
      <c r="J2" s="44" t="s">
        <v>9</v>
      </c>
      <c r="K2" s="44" t="s">
        <v>10</v>
      </c>
      <c r="L2" s="44" t="s">
        <v>11</v>
      </c>
      <c r="M2" s="52" t="s">
        <v>12</v>
      </c>
      <c r="N2" s="51" t="s">
        <v>13</v>
      </c>
      <c r="O2" s="44" t="s">
        <v>14</v>
      </c>
      <c r="P2" s="53" t="s">
        <v>15</v>
      </c>
    </row>
    <row r="3" spans="1:18" s="39" customFormat="1" ht="24.75" customHeight="1">
      <c r="A3" s="45">
        <v>1</v>
      </c>
      <c r="B3" s="46" t="s">
        <v>95</v>
      </c>
      <c r="C3" s="47" t="s">
        <v>96</v>
      </c>
      <c r="D3" s="48" t="s">
        <v>97</v>
      </c>
      <c r="E3" s="47" t="s">
        <v>36</v>
      </c>
      <c r="F3" s="47">
        <v>75</v>
      </c>
      <c r="G3" s="49">
        <f aca="true" t="shared" si="0" ref="G3:G66">F3*40%</f>
        <v>30</v>
      </c>
      <c r="H3" s="49">
        <v>78</v>
      </c>
      <c r="I3" s="49">
        <f aca="true" t="shared" si="1" ref="I3:I66">H3*40%</f>
        <v>31.200000000000003</v>
      </c>
      <c r="J3" s="54">
        <v>87.5</v>
      </c>
      <c r="K3" s="49">
        <v>17.5</v>
      </c>
      <c r="L3" s="55" t="s">
        <v>98</v>
      </c>
      <c r="M3" s="49">
        <v>1</v>
      </c>
      <c r="N3" s="56">
        <f aca="true" t="shared" si="2" ref="N3:N66">G3+I3+K3+M3</f>
        <v>79.7</v>
      </c>
      <c r="O3" s="49">
        <v>1</v>
      </c>
      <c r="P3" s="57" t="s">
        <v>20</v>
      </c>
      <c r="Q3" s="1"/>
      <c r="R3" s="1"/>
    </row>
    <row r="4" spans="1:18" s="39" customFormat="1" ht="24.75" customHeight="1">
      <c r="A4" s="45">
        <v>2</v>
      </c>
      <c r="B4" s="46" t="s">
        <v>95</v>
      </c>
      <c r="C4" s="47" t="s">
        <v>99</v>
      </c>
      <c r="D4" s="48" t="s">
        <v>100</v>
      </c>
      <c r="E4" s="47" t="s">
        <v>36</v>
      </c>
      <c r="F4" s="47">
        <v>72</v>
      </c>
      <c r="G4" s="49">
        <f t="shared" si="0"/>
        <v>28.8</v>
      </c>
      <c r="H4" s="49">
        <v>81.67</v>
      </c>
      <c r="I4" s="49">
        <f t="shared" si="1"/>
        <v>32.668</v>
      </c>
      <c r="J4" s="54">
        <v>82.5</v>
      </c>
      <c r="K4" s="49">
        <v>16.5</v>
      </c>
      <c r="L4" s="58" t="s">
        <v>101</v>
      </c>
      <c r="M4" s="49">
        <v>1</v>
      </c>
      <c r="N4" s="56">
        <f t="shared" si="2"/>
        <v>78.968</v>
      </c>
      <c r="O4" s="49">
        <v>2</v>
      </c>
      <c r="P4" s="57" t="s">
        <v>20</v>
      </c>
      <c r="Q4" s="1"/>
      <c r="R4" s="1"/>
    </row>
    <row r="5" spans="1:18" s="39" customFormat="1" ht="24.75" customHeight="1">
      <c r="A5" s="45">
        <v>3</v>
      </c>
      <c r="B5" s="46" t="s">
        <v>95</v>
      </c>
      <c r="C5" s="50" t="s">
        <v>102</v>
      </c>
      <c r="D5" s="48" t="s">
        <v>103</v>
      </c>
      <c r="E5" s="47" t="s">
        <v>19</v>
      </c>
      <c r="F5" s="47">
        <v>83</v>
      </c>
      <c r="G5" s="49">
        <f t="shared" si="0"/>
        <v>33.2</v>
      </c>
      <c r="H5" s="49">
        <v>81.8</v>
      </c>
      <c r="I5" s="49">
        <f t="shared" si="1"/>
        <v>32.72</v>
      </c>
      <c r="J5" s="54">
        <v>65</v>
      </c>
      <c r="K5" s="49">
        <v>13</v>
      </c>
      <c r="L5" s="58"/>
      <c r="M5" s="49"/>
      <c r="N5" s="56">
        <f t="shared" si="2"/>
        <v>78.92</v>
      </c>
      <c r="O5" s="49">
        <v>3</v>
      </c>
      <c r="P5" s="57" t="s">
        <v>20</v>
      </c>
      <c r="Q5" s="1"/>
      <c r="R5" s="1"/>
    </row>
    <row r="6" spans="1:18" s="39" customFormat="1" ht="24.75" customHeight="1">
      <c r="A6" s="45">
        <v>4</v>
      </c>
      <c r="B6" s="46" t="s">
        <v>95</v>
      </c>
      <c r="C6" s="47" t="s">
        <v>104</v>
      </c>
      <c r="D6" s="48" t="s">
        <v>105</v>
      </c>
      <c r="E6" s="47" t="s">
        <v>19</v>
      </c>
      <c r="F6" s="47">
        <v>70</v>
      </c>
      <c r="G6" s="49">
        <f t="shared" si="0"/>
        <v>28</v>
      </c>
      <c r="H6" s="49">
        <v>83</v>
      </c>
      <c r="I6" s="49">
        <f t="shared" si="1"/>
        <v>33.2</v>
      </c>
      <c r="J6" s="54">
        <v>80</v>
      </c>
      <c r="K6" s="49">
        <v>16</v>
      </c>
      <c r="L6" s="55" t="s">
        <v>29</v>
      </c>
      <c r="M6" s="49">
        <v>0.5</v>
      </c>
      <c r="N6" s="56">
        <f t="shared" si="2"/>
        <v>77.7</v>
      </c>
      <c r="O6" s="49">
        <v>4</v>
      </c>
      <c r="P6" s="57" t="s">
        <v>20</v>
      </c>
      <c r="Q6" s="1"/>
      <c r="R6" s="61"/>
    </row>
    <row r="7" spans="1:18" s="39" customFormat="1" ht="24.75" customHeight="1">
      <c r="A7" s="45">
        <v>5</v>
      </c>
      <c r="B7" s="46" t="s">
        <v>95</v>
      </c>
      <c r="C7" s="50" t="s">
        <v>106</v>
      </c>
      <c r="D7" s="48" t="s">
        <v>107</v>
      </c>
      <c r="E7" s="47" t="s">
        <v>19</v>
      </c>
      <c r="F7" s="47">
        <v>83</v>
      </c>
      <c r="G7" s="49">
        <f t="shared" si="0"/>
        <v>33.2</v>
      </c>
      <c r="H7" s="49">
        <v>72.5</v>
      </c>
      <c r="I7" s="49">
        <f t="shared" si="1"/>
        <v>29</v>
      </c>
      <c r="J7" s="54">
        <v>75</v>
      </c>
      <c r="K7" s="49">
        <v>15</v>
      </c>
      <c r="L7" s="58"/>
      <c r="M7" s="49"/>
      <c r="N7" s="56">
        <f t="shared" si="2"/>
        <v>77.2</v>
      </c>
      <c r="O7" s="49">
        <v>5</v>
      </c>
      <c r="P7" s="57" t="s">
        <v>20</v>
      </c>
      <c r="Q7" s="1"/>
      <c r="R7" s="1"/>
    </row>
    <row r="8" spans="1:18" s="39" customFormat="1" ht="24.75" customHeight="1">
      <c r="A8" s="45">
        <v>6</v>
      </c>
      <c r="B8" s="46" t="s">
        <v>95</v>
      </c>
      <c r="C8" s="50" t="s">
        <v>108</v>
      </c>
      <c r="D8" s="48" t="s">
        <v>109</v>
      </c>
      <c r="E8" s="47" t="s">
        <v>36</v>
      </c>
      <c r="F8" s="47">
        <v>59</v>
      </c>
      <c r="G8" s="49">
        <f t="shared" si="0"/>
        <v>23.6</v>
      </c>
      <c r="H8" s="49">
        <v>80.33</v>
      </c>
      <c r="I8" s="49">
        <f t="shared" si="1"/>
        <v>32.132</v>
      </c>
      <c r="J8" s="54">
        <v>97.5</v>
      </c>
      <c r="K8" s="49">
        <v>19.5</v>
      </c>
      <c r="L8" s="55" t="s">
        <v>110</v>
      </c>
      <c r="M8" s="49">
        <v>1</v>
      </c>
      <c r="N8" s="56">
        <f t="shared" si="2"/>
        <v>76.232</v>
      </c>
      <c r="O8" s="49">
        <v>6</v>
      </c>
      <c r="P8" s="57" t="s">
        <v>20</v>
      </c>
      <c r="Q8" s="1"/>
      <c r="R8" s="1"/>
    </row>
    <row r="9" spans="1:18" s="39" customFormat="1" ht="24.75" customHeight="1">
      <c r="A9" s="45">
        <v>7</v>
      </c>
      <c r="B9" s="46" t="s">
        <v>95</v>
      </c>
      <c r="C9" s="47" t="s">
        <v>111</v>
      </c>
      <c r="D9" s="48" t="s">
        <v>112</v>
      </c>
      <c r="E9" s="47" t="s">
        <v>36</v>
      </c>
      <c r="F9" s="47">
        <v>55</v>
      </c>
      <c r="G9" s="49">
        <f t="shared" si="0"/>
        <v>22</v>
      </c>
      <c r="H9" s="49">
        <v>87</v>
      </c>
      <c r="I9" s="49">
        <f t="shared" si="1"/>
        <v>34.800000000000004</v>
      </c>
      <c r="J9" s="54">
        <v>95</v>
      </c>
      <c r="K9" s="49">
        <v>19</v>
      </c>
      <c r="L9" s="58"/>
      <c r="M9" s="49"/>
      <c r="N9" s="56">
        <f t="shared" si="2"/>
        <v>75.80000000000001</v>
      </c>
      <c r="O9" s="49">
        <v>7</v>
      </c>
      <c r="P9" s="57" t="s">
        <v>20</v>
      </c>
      <c r="Q9" s="1"/>
      <c r="R9" s="1"/>
    </row>
    <row r="10" spans="1:18" s="39" customFormat="1" ht="24.75" customHeight="1">
      <c r="A10" s="45">
        <v>8</v>
      </c>
      <c r="B10" s="46" t="s">
        <v>95</v>
      </c>
      <c r="C10" s="47" t="s">
        <v>113</v>
      </c>
      <c r="D10" s="48" t="s">
        <v>114</v>
      </c>
      <c r="E10" s="47" t="s">
        <v>36</v>
      </c>
      <c r="F10" s="47">
        <v>71</v>
      </c>
      <c r="G10" s="49">
        <f t="shared" si="0"/>
        <v>28.400000000000002</v>
      </c>
      <c r="H10" s="49">
        <v>79.33</v>
      </c>
      <c r="I10" s="49">
        <f t="shared" si="1"/>
        <v>31.732</v>
      </c>
      <c r="J10" s="54">
        <v>77.5</v>
      </c>
      <c r="K10" s="49">
        <v>15.5</v>
      </c>
      <c r="L10" s="58"/>
      <c r="M10" s="49"/>
      <c r="N10" s="56">
        <f t="shared" si="2"/>
        <v>75.632</v>
      </c>
      <c r="O10" s="49">
        <v>8</v>
      </c>
      <c r="P10" s="57" t="s">
        <v>20</v>
      </c>
      <c r="Q10" s="1"/>
      <c r="R10" s="1"/>
    </row>
    <row r="11" spans="1:18" s="39" customFormat="1" ht="24.75" customHeight="1">
      <c r="A11" s="45">
        <v>9</v>
      </c>
      <c r="B11" s="46" t="s">
        <v>95</v>
      </c>
      <c r="C11" s="50" t="s">
        <v>115</v>
      </c>
      <c r="D11" s="48" t="s">
        <v>116</v>
      </c>
      <c r="E11" s="47" t="s">
        <v>19</v>
      </c>
      <c r="F11" s="47">
        <v>78</v>
      </c>
      <c r="G11" s="49">
        <f t="shared" si="0"/>
        <v>31.200000000000003</v>
      </c>
      <c r="H11" s="49">
        <v>76.33</v>
      </c>
      <c r="I11" s="49">
        <f t="shared" si="1"/>
        <v>30.532</v>
      </c>
      <c r="J11" s="54">
        <v>62.5</v>
      </c>
      <c r="K11" s="49">
        <v>12.5</v>
      </c>
      <c r="L11" s="55" t="s">
        <v>117</v>
      </c>
      <c r="M11" s="49">
        <v>0.5</v>
      </c>
      <c r="N11" s="56">
        <f t="shared" si="2"/>
        <v>74.732</v>
      </c>
      <c r="O11" s="49">
        <v>9</v>
      </c>
      <c r="P11" s="57" t="s">
        <v>20</v>
      </c>
      <c r="Q11" s="1"/>
      <c r="R11" s="1"/>
    </row>
    <row r="12" spans="1:18" s="39" customFormat="1" ht="24.75" customHeight="1">
      <c r="A12" s="45">
        <v>10</v>
      </c>
      <c r="B12" s="46" t="s">
        <v>95</v>
      </c>
      <c r="C12" s="50" t="s">
        <v>118</v>
      </c>
      <c r="D12" s="48" t="s">
        <v>119</v>
      </c>
      <c r="E12" s="47" t="s">
        <v>36</v>
      </c>
      <c r="F12" s="47">
        <v>71</v>
      </c>
      <c r="G12" s="49">
        <f t="shared" si="0"/>
        <v>28.400000000000002</v>
      </c>
      <c r="H12" s="49">
        <v>65</v>
      </c>
      <c r="I12" s="49">
        <f t="shared" si="1"/>
        <v>26</v>
      </c>
      <c r="J12" s="54">
        <v>92.5</v>
      </c>
      <c r="K12" s="49">
        <v>18.5</v>
      </c>
      <c r="L12" s="55" t="s">
        <v>120</v>
      </c>
      <c r="M12" s="49">
        <v>1</v>
      </c>
      <c r="N12" s="56">
        <f t="shared" si="2"/>
        <v>73.9</v>
      </c>
      <c r="O12" s="49">
        <v>10</v>
      </c>
      <c r="P12" s="57" t="s">
        <v>20</v>
      </c>
      <c r="Q12" s="1"/>
      <c r="R12" s="1"/>
    </row>
    <row r="13" spans="1:18" s="39" customFormat="1" ht="24.75" customHeight="1">
      <c r="A13" s="45">
        <v>11</v>
      </c>
      <c r="B13" s="46" t="s">
        <v>95</v>
      </c>
      <c r="C13" s="47" t="s">
        <v>121</v>
      </c>
      <c r="D13" s="48" t="s">
        <v>122</v>
      </c>
      <c r="E13" s="47" t="s">
        <v>36</v>
      </c>
      <c r="F13" s="47">
        <v>70</v>
      </c>
      <c r="G13" s="49">
        <f t="shared" si="0"/>
        <v>28</v>
      </c>
      <c r="H13" s="49">
        <v>70.33</v>
      </c>
      <c r="I13" s="49">
        <f t="shared" si="1"/>
        <v>28.132</v>
      </c>
      <c r="J13" s="54">
        <v>85</v>
      </c>
      <c r="K13" s="49">
        <v>17</v>
      </c>
      <c r="L13" s="55" t="s">
        <v>123</v>
      </c>
      <c r="M13" s="49">
        <v>0.5</v>
      </c>
      <c r="N13" s="56">
        <f t="shared" si="2"/>
        <v>73.632</v>
      </c>
      <c r="O13" s="49">
        <v>11</v>
      </c>
      <c r="P13" s="57" t="s">
        <v>20</v>
      </c>
      <c r="Q13" s="1"/>
      <c r="R13" s="1"/>
    </row>
    <row r="14" spans="1:18" s="39" customFormat="1" ht="24.75" customHeight="1">
      <c r="A14" s="45">
        <v>12</v>
      </c>
      <c r="B14" s="46" t="s">
        <v>95</v>
      </c>
      <c r="C14" s="47" t="s">
        <v>124</v>
      </c>
      <c r="D14" s="48" t="s">
        <v>125</v>
      </c>
      <c r="E14" s="47" t="s">
        <v>36</v>
      </c>
      <c r="F14" s="47">
        <v>66</v>
      </c>
      <c r="G14" s="49">
        <f t="shared" si="0"/>
        <v>26.400000000000002</v>
      </c>
      <c r="H14" s="49">
        <v>70</v>
      </c>
      <c r="I14" s="49">
        <f t="shared" si="1"/>
        <v>28</v>
      </c>
      <c r="J14" s="54">
        <v>95</v>
      </c>
      <c r="K14" s="49">
        <v>19</v>
      </c>
      <c r="L14" s="58"/>
      <c r="M14" s="49"/>
      <c r="N14" s="56">
        <f t="shared" si="2"/>
        <v>73.4</v>
      </c>
      <c r="O14" s="49">
        <v>12</v>
      </c>
      <c r="P14" s="57" t="s">
        <v>20</v>
      </c>
      <c r="Q14" s="1"/>
      <c r="R14" s="1"/>
    </row>
    <row r="15" spans="1:18" s="39" customFormat="1" ht="24.75" customHeight="1">
      <c r="A15" s="45">
        <v>13</v>
      </c>
      <c r="B15" s="46" t="s">
        <v>95</v>
      </c>
      <c r="C15" s="50" t="s">
        <v>126</v>
      </c>
      <c r="D15" s="48" t="s">
        <v>127</v>
      </c>
      <c r="E15" s="47" t="s">
        <v>36</v>
      </c>
      <c r="F15" s="47">
        <v>61</v>
      </c>
      <c r="G15" s="49">
        <f t="shared" si="0"/>
        <v>24.400000000000002</v>
      </c>
      <c r="H15" s="49">
        <v>76</v>
      </c>
      <c r="I15" s="49">
        <f t="shared" si="1"/>
        <v>30.400000000000002</v>
      </c>
      <c r="J15" s="54">
        <v>92.5</v>
      </c>
      <c r="K15" s="49">
        <v>18.5</v>
      </c>
      <c r="L15" s="58"/>
      <c r="M15" s="49"/>
      <c r="N15" s="56">
        <f t="shared" si="2"/>
        <v>73.30000000000001</v>
      </c>
      <c r="O15" s="49">
        <v>13</v>
      </c>
      <c r="P15" s="57" t="s">
        <v>20</v>
      </c>
      <c r="Q15" s="1"/>
      <c r="R15" s="1"/>
    </row>
    <row r="16" spans="1:18" s="39" customFormat="1" ht="24.75" customHeight="1">
      <c r="A16" s="45">
        <v>14</v>
      </c>
      <c r="B16" s="46" t="s">
        <v>95</v>
      </c>
      <c r="C16" s="47" t="s">
        <v>128</v>
      </c>
      <c r="D16" s="48" t="s">
        <v>129</v>
      </c>
      <c r="E16" s="47" t="s">
        <v>36</v>
      </c>
      <c r="F16" s="47">
        <v>55</v>
      </c>
      <c r="G16" s="49">
        <f t="shared" si="0"/>
        <v>22</v>
      </c>
      <c r="H16" s="49">
        <v>80</v>
      </c>
      <c r="I16" s="49">
        <f t="shared" si="1"/>
        <v>32</v>
      </c>
      <c r="J16" s="54">
        <v>92.5</v>
      </c>
      <c r="K16" s="49">
        <v>18.5</v>
      </c>
      <c r="L16" s="55" t="s">
        <v>123</v>
      </c>
      <c r="M16" s="49">
        <v>0.5</v>
      </c>
      <c r="N16" s="56">
        <f t="shared" si="2"/>
        <v>73</v>
      </c>
      <c r="O16" s="49">
        <v>14</v>
      </c>
      <c r="P16" s="57" t="s">
        <v>20</v>
      </c>
      <c r="Q16" s="1"/>
      <c r="R16" s="1"/>
    </row>
    <row r="17" spans="1:18" s="39" customFormat="1" ht="24.75" customHeight="1">
      <c r="A17" s="45">
        <v>15</v>
      </c>
      <c r="B17" s="46" t="s">
        <v>95</v>
      </c>
      <c r="C17" s="47" t="s">
        <v>130</v>
      </c>
      <c r="D17" s="48" t="s">
        <v>131</v>
      </c>
      <c r="E17" s="47" t="s">
        <v>36</v>
      </c>
      <c r="F17" s="47">
        <v>61</v>
      </c>
      <c r="G17" s="49">
        <f t="shared" si="0"/>
        <v>24.400000000000002</v>
      </c>
      <c r="H17" s="49">
        <v>76.67</v>
      </c>
      <c r="I17" s="49">
        <f t="shared" si="1"/>
        <v>30.668000000000003</v>
      </c>
      <c r="J17" s="54">
        <v>82.5</v>
      </c>
      <c r="K17" s="49">
        <v>16.5</v>
      </c>
      <c r="L17" s="55" t="s">
        <v>132</v>
      </c>
      <c r="M17" s="49">
        <v>0.5</v>
      </c>
      <c r="N17" s="56">
        <f t="shared" si="2"/>
        <v>72.06800000000001</v>
      </c>
      <c r="O17" s="49">
        <v>15</v>
      </c>
      <c r="P17" s="57" t="s">
        <v>20</v>
      </c>
      <c r="Q17" s="1"/>
      <c r="R17" s="1"/>
    </row>
    <row r="18" spans="1:18" s="39" customFormat="1" ht="24.75" customHeight="1">
      <c r="A18" s="45">
        <v>16</v>
      </c>
      <c r="B18" s="46" t="s">
        <v>95</v>
      </c>
      <c r="C18" s="47" t="s">
        <v>133</v>
      </c>
      <c r="D18" s="48" t="s">
        <v>134</v>
      </c>
      <c r="E18" s="47" t="s">
        <v>36</v>
      </c>
      <c r="F18" s="47">
        <v>66</v>
      </c>
      <c r="G18" s="49">
        <f t="shared" si="0"/>
        <v>26.400000000000002</v>
      </c>
      <c r="H18" s="49">
        <v>71</v>
      </c>
      <c r="I18" s="49">
        <f t="shared" si="1"/>
        <v>28.400000000000002</v>
      </c>
      <c r="J18" s="54">
        <v>80</v>
      </c>
      <c r="K18" s="49">
        <v>16</v>
      </c>
      <c r="L18" s="55" t="s">
        <v>135</v>
      </c>
      <c r="M18" s="49">
        <v>1</v>
      </c>
      <c r="N18" s="56">
        <f t="shared" si="2"/>
        <v>71.80000000000001</v>
      </c>
      <c r="O18" s="49">
        <v>16</v>
      </c>
      <c r="P18" s="57" t="s">
        <v>20</v>
      </c>
      <c r="Q18" s="1"/>
      <c r="R18" s="1"/>
    </row>
    <row r="19" spans="1:18" s="39" customFormat="1" ht="24.75" customHeight="1">
      <c r="A19" s="45">
        <v>17</v>
      </c>
      <c r="B19" s="46" t="s">
        <v>95</v>
      </c>
      <c r="C19" s="47" t="s">
        <v>136</v>
      </c>
      <c r="D19" s="48" t="s">
        <v>137</v>
      </c>
      <c r="E19" s="47" t="s">
        <v>36</v>
      </c>
      <c r="F19" s="47">
        <v>61</v>
      </c>
      <c r="G19" s="49">
        <f t="shared" si="0"/>
        <v>24.400000000000002</v>
      </c>
      <c r="H19" s="49">
        <v>75.67</v>
      </c>
      <c r="I19" s="49">
        <f t="shared" si="1"/>
        <v>30.268</v>
      </c>
      <c r="J19" s="54">
        <v>82.5</v>
      </c>
      <c r="K19" s="49">
        <v>16.5</v>
      </c>
      <c r="L19" s="55" t="s">
        <v>138</v>
      </c>
      <c r="M19" s="49">
        <v>0.5</v>
      </c>
      <c r="N19" s="56">
        <f t="shared" si="2"/>
        <v>71.668</v>
      </c>
      <c r="O19" s="49">
        <v>17</v>
      </c>
      <c r="P19" s="57" t="s">
        <v>20</v>
      </c>
      <c r="Q19" s="1"/>
      <c r="R19" s="1"/>
    </row>
    <row r="20" spans="1:18" s="39" customFormat="1" ht="24.75" customHeight="1">
      <c r="A20" s="45">
        <v>18</v>
      </c>
      <c r="B20" s="46" t="s">
        <v>95</v>
      </c>
      <c r="C20" s="47" t="s">
        <v>139</v>
      </c>
      <c r="D20" s="48" t="s">
        <v>140</v>
      </c>
      <c r="E20" s="47" t="s">
        <v>36</v>
      </c>
      <c r="F20" s="47">
        <v>53</v>
      </c>
      <c r="G20" s="49">
        <f t="shared" si="0"/>
        <v>21.200000000000003</v>
      </c>
      <c r="H20" s="49">
        <v>76</v>
      </c>
      <c r="I20" s="49">
        <f t="shared" si="1"/>
        <v>30.400000000000002</v>
      </c>
      <c r="J20" s="54">
        <v>100</v>
      </c>
      <c r="K20" s="49">
        <v>20</v>
      </c>
      <c r="L20" s="58"/>
      <c r="M20" s="49"/>
      <c r="N20" s="56">
        <f t="shared" si="2"/>
        <v>71.60000000000001</v>
      </c>
      <c r="O20" s="49">
        <v>18</v>
      </c>
      <c r="P20" s="57" t="s">
        <v>20</v>
      </c>
      <c r="Q20" s="1"/>
      <c r="R20" s="1"/>
    </row>
    <row r="21" spans="1:18" s="39" customFormat="1" ht="24.75" customHeight="1">
      <c r="A21" s="45">
        <v>19</v>
      </c>
      <c r="B21" s="46" t="s">
        <v>95</v>
      </c>
      <c r="C21" s="50" t="s">
        <v>141</v>
      </c>
      <c r="D21" s="48" t="s">
        <v>142</v>
      </c>
      <c r="E21" s="47" t="s">
        <v>36</v>
      </c>
      <c r="F21" s="47">
        <v>61</v>
      </c>
      <c r="G21" s="49">
        <f t="shared" si="0"/>
        <v>24.400000000000002</v>
      </c>
      <c r="H21" s="49">
        <v>72.67</v>
      </c>
      <c r="I21" s="49">
        <f t="shared" si="1"/>
        <v>29.068</v>
      </c>
      <c r="J21" s="54">
        <v>85</v>
      </c>
      <c r="K21" s="49">
        <v>17</v>
      </c>
      <c r="L21" s="55" t="s">
        <v>143</v>
      </c>
      <c r="M21" s="49">
        <v>1</v>
      </c>
      <c r="N21" s="56">
        <f t="shared" si="2"/>
        <v>71.468</v>
      </c>
      <c r="O21" s="49">
        <v>19</v>
      </c>
      <c r="P21" s="57" t="s">
        <v>20</v>
      </c>
      <c r="Q21" s="1"/>
      <c r="R21" s="1"/>
    </row>
    <row r="22" spans="1:18" s="39" customFormat="1" ht="24.75" customHeight="1">
      <c r="A22" s="45">
        <v>20</v>
      </c>
      <c r="B22" s="46" t="s">
        <v>95</v>
      </c>
      <c r="C22" s="50" t="s">
        <v>144</v>
      </c>
      <c r="D22" s="48" t="s">
        <v>145</v>
      </c>
      <c r="E22" s="47" t="s">
        <v>36</v>
      </c>
      <c r="F22" s="47">
        <v>66</v>
      </c>
      <c r="G22" s="49">
        <f t="shared" si="0"/>
        <v>26.400000000000002</v>
      </c>
      <c r="H22" s="49">
        <v>70</v>
      </c>
      <c r="I22" s="49">
        <f t="shared" si="1"/>
        <v>28</v>
      </c>
      <c r="J22" s="54">
        <v>80</v>
      </c>
      <c r="K22" s="49">
        <v>16</v>
      </c>
      <c r="L22" s="55" t="s">
        <v>146</v>
      </c>
      <c r="M22" s="49">
        <v>1</v>
      </c>
      <c r="N22" s="56">
        <f t="shared" si="2"/>
        <v>71.4</v>
      </c>
      <c r="O22" s="49">
        <v>20</v>
      </c>
      <c r="P22" s="57" t="s">
        <v>20</v>
      </c>
      <c r="Q22" s="1"/>
      <c r="R22" s="1"/>
    </row>
    <row r="23" spans="1:18" s="39" customFormat="1" ht="24.75" customHeight="1">
      <c r="A23" s="45">
        <v>21</v>
      </c>
      <c r="B23" s="46" t="s">
        <v>95</v>
      </c>
      <c r="C23" s="47" t="s">
        <v>147</v>
      </c>
      <c r="D23" s="48" t="s">
        <v>148</v>
      </c>
      <c r="E23" s="47" t="s">
        <v>19</v>
      </c>
      <c r="F23" s="47">
        <v>59</v>
      </c>
      <c r="G23" s="49">
        <f t="shared" si="0"/>
        <v>23.6</v>
      </c>
      <c r="H23" s="49">
        <v>75.67</v>
      </c>
      <c r="I23" s="49">
        <f t="shared" si="1"/>
        <v>30.268</v>
      </c>
      <c r="J23" s="54">
        <v>82.5</v>
      </c>
      <c r="K23" s="49">
        <v>16.5</v>
      </c>
      <c r="L23" s="55" t="s">
        <v>149</v>
      </c>
      <c r="M23" s="49">
        <v>1</v>
      </c>
      <c r="N23" s="56">
        <f t="shared" si="2"/>
        <v>71.368</v>
      </c>
      <c r="O23" s="49">
        <v>21</v>
      </c>
      <c r="P23" s="57" t="s">
        <v>20</v>
      </c>
      <c r="Q23" s="1"/>
      <c r="R23" s="1"/>
    </row>
    <row r="24" spans="1:18" s="39" customFormat="1" ht="24.75" customHeight="1">
      <c r="A24" s="45">
        <v>22</v>
      </c>
      <c r="B24" s="46" t="s">
        <v>95</v>
      </c>
      <c r="C24" s="47" t="s">
        <v>150</v>
      </c>
      <c r="D24" s="48" t="s">
        <v>151</v>
      </c>
      <c r="E24" s="47" t="s">
        <v>36</v>
      </c>
      <c r="F24" s="47">
        <v>69</v>
      </c>
      <c r="G24" s="49">
        <f t="shared" si="0"/>
        <v>27.6</v>
      </c>
      <c r="H24" s="49">
        <v>60.33</v>
      </c>
      <c r="I24" s="49">
        <f t="shared" si="1"/>
        <v>24.132</v>
      </c>
      <c r="J24" s="54">
        <v>92.5</v>
      </c>
      <c r="K24" s="49">
        <v>18.5</v>
      </c>
      <c r="L24" s="55" t="s">
        <v>152</v>
      </c>
      <c r="M24" s="49">
        <v>1</v>
      </c>
      <c r="N24" s="56">
        <f t="shared" si="2"/>
        <v>71.232</v>
      </c>
      <c r="O24" s="49">
        <v>22</v>
      </c>
      <c r="P24" s="57" t="s">
        <v>20</v>
      </c>
      <c r="Q24" s="1"/>
      <c r="R24" s="1"/>
    </row>
    <row r="25" spans="1:18" s="39" customFormat="1" ht="24.75" customHeight="1">
      <c r="A25" s="45">
        <v>23</v>
      </c>
      <c r="B25" s="46" t="s">
        <v>95</v>
      </c>
      <c r="C25" s="47" t="s">
        <v>153</v>
      </c>
      <c r="D25" s="48" t="s">
        <v>154</v>
      </c>
      <c r="E25" s="47" t="s">
        <v>36</v>
      </c>
      <c r="F25" s="47">
        <v>61</v>
      </c>
      <c r="G25" s="49">
        <f t="shared" si="0"/>
        <v>24.400000000000002</v>
      </c>
      <c r="H25" s="49">
        <v>79.33</v>
      </c>
      <c r="I25" s="49">
        <f t="shared" si="1"/>
        <v>31.732</v>
      </c>
      <c r="J25" s="54">
        <v>75</v>
      </c>
      <c r="K25" s="49">
        <v>15</v>
      </c>
      <c r="L25" s="58"/>
      <c r="M25" s="49"/>
      <c r="N25" s="56">
        <f t="shared" si="2"/>
        <v>71.132</v>
      </c>
      <c r="O25" s="49">
        <v>23</v>
      </c>
      <c r="P25" s="57" t="s">
        <v>20</v>
      </c>
      <c r="Q25" s="1"/>
      <c r="R25" s="1"/>
    </row>
    <row r="26" spans="1:18" s="39" customFormat="1" ht="24.75" customHeight="1">
      <c r="A26" s="45">
        <v>24</v>
      </c>
      <c r="B26" s="46" t="s">
        <v>95</v>
      </c>
      <c r="C26" s="47" t="s">
        <v>155</v>
      </c>
      <c r="D26" s="48" t="s">
        <v>156</v>
      </c>
      <c r="E26" s="47" t="s">
        <v>19</v>
      </c>
      <c r="F26" s="47">
        <v>57</v>
      </c>
      <c r="G26" s="49">
        <f t="shared" si="0"/>
        <v>22.8</v>
      </c>
      <c r="H26" s="49">
        <v>71</v>
      </c>
      <c r="I26" s="49">
        <f t="shared" si="1"/>
        <v>28.400000000000002</v>
      </c>
      <c r="J26" s="54">
        <v>97.5</v>
      </c>
      <c r="K26" s="49">
        <v>19.5</v>
      </c>
      <c r="L26" s="58"/>
      <c r="M26" s="49"/>
      <c r="N26" s="56">
        <f t="shared" si="2"/>
        <v>70.7</v>
      </c>
      <c r="O26" s="49">
        <v>24</v>
      </c>
      <c r="P26" s="57" t="s">
        <v>20</v>
      </c>
      <c r="Q26" s="1"/>
      <c r="R26" s="1"/>
    </row>
    <row r="27" spans="1:18" s="39" customFormat="1" ht="24.75" customHeight="1">
      <c r="A27" s="45">
        <v>25</v>
      </c>
      <c r="B27" s="46" t="s">
        <v>95</v>
      </c>
      <c r="C27" s="50" t="s">
        <v>157</v>
      </c>
      <c r="D27" s="48" t="s">
        <v>158</v>
      </c>
      <c r="E27" s="47" t="s">
        <v>36</v>
      </c>
      <c r="F27" s="47">
        <v>51</v>
      </c>
      <c r="G27" s="49">
        <f t="shared" si="0"/>
        <v>20.400000000000002</v>
      </c>
      <c r="H27" s="49">
        <v>77</v>
      </c>
      <c r="I27" s="49">
        <f t="shared" si="1"/>
        <v>30.8</v>
      </c>
      <c r="J27" s="54">
        <v>97.5</v>
      </c>
      <c r="K27" s="49">
        <v>19.5</v>
      </c>
      <c r="L27" s="58"/>
      <c r="M27" s="49"/>
      <c r="N27" s="56">
        <f t="shared" si="2"/>
        <v>70.7</v>
      </c>
      <c r="O27" s="49">
        <v>24</v>
      </c>
      <c r="P27" s="57" t="s">
        <v>20</v>
      </c>
      <c r="Q27" s="61"/>
      <c r="R27" s="1"/>
    </row>
    <row r="28" spans="1:18" s="39" customFormat="1" ht="24.75" customHeight="1">
      <c r="A28" s="45">
        <v>26</v>
      </c>
      <c r="B28" s="46" t="s">
        <v>95</v>
      </c>
      <c r="C28" s="50" t="s">
        <v>159</v>
      </c>
      <c r="D28" s="48" t="s">
        <v>160</v>
      </c>
      <c r="E28" s="47" t="s">
        <v>19</v>
      </c>
      <c r="F28" s="47">
        <v>70</v>
      </c>
      <c r="G28" s="49">
        <f t="shared" si="0"/>
        <v>28</v>
      </c>
      <c r="H28" s="49">
        <v>81.67</v>
      </c>
      <c r="I28" s="49">
        <f t="shared" si="1"/>
        <v>32.668</v>
      </c>
      <c r="J28" s="54">
        <v>47.5</v>
      </c>
      <c r="K28" s="49">
        <v>9.5</v>
      </c>
      <c r="L28" s="55" t="s">
        <v>68</v>
      </c>
      <c r="M28" s="49">
        <v>0.5</v>
      </c>
      <c r="N28" s="56">
        <f t="shared" si="2"/>
        <v>70.668</v>
      </c>
      <c r="O28" s="49">
        <v>26</v>
      </c>
      <c r="P28" s="57" t="s">
        <v>20</v>
      </c>
      <c r="Q28" s="1"/>
      <c r="R28" s="1"/>
    </row>
    <row r="29" spans="1:18" s="39" customFormat="1" ht="24.75" customHeight="1">
      <c r="A29" s="45">
        <v>27</v>
      </c>
      <c r="B29" s="46" t="s">
        <v>95</v>
      </c>
      <c r="C29" s="47" t="s">
        <v>161</v>
      </c>
      <c r="D29" s="48" t="s">
        <v>162</v>
      </c>
      <c r="E29" s="47" t="s">
        <v>36</v>
      </c>
      <c r="F29" s="47">
        <v>60</v>
      </c>
      <c r="G29" s="49">
        <f t="shared" si="0"/>
        <v>24</v>
      </c>
      <c r="H29" s="49">
        <v>75</v>
      </c>
      <c r="I29" s="49">
        <f t="shared" si="1"/>
        <v>30</v>
      </c>
      <c r="J29" s="54">
        <v>80</v>
      </c>
      <c r="K29" s="49">
        <v>16</v>
      </c>
      <c r="L29" s="55" t="s">
        <v>132</v>
      </c>
      <c r="M29" s="49">
        <v>0.5</v>
      </c>
      <c r="N29" s="56">
        <f t="shared" si="2"/>
        <v>70.5</v>
      </c>
      <c r="O29" s="49">
        <v>27</v>
      </c>
      <c r="P29" s="57" t="s">
        <v>20</v>
      </c>
      <c r="Q29" s="1"/>
      <c r="R29" s="1"/>
    </row>
    <row r="30" spans="1:18" s="39" customFormat="1" ht="24.75" customHeight="1">
      <c r="A30" s="45">
        <v>28</v>
      </c>
      <c r="B30" s="46" t="s">
        <v>95</v>
      </c>
      <c r="C30" s="47" t="s">
        <v>163</v>
      </c>
      <c r="D30" s="48" t="s">
        <v>164</v>
      </c>
      <c r="E30" s="47" t="s">
        <v>36</v>
      </c>
      <c r="F30" s="47">
        <v>54</v>
      </c>
      <c r="G30" s="49">
        <f t="shared" si="0"/>
        <v>21.6</v>
      </c>
      <c r="H30" s="49">
        <v>84.67</v>
      </c>
      <c r="I30" s="49">
        <f t="shared" si="1"/>
        <v>33.868</v>
      </c>
      <c r="J30" s="54">
        <v>75</v>
      </c>
      <c r="K30" s="49">
        <v>15</v>
      </c>
      <c r="L30" s="58"/>
      <c r="M30" s="49"/>
      <c r="N30" s="56">
        <f t="shared" si="2"/>
        <v>70.468</v>
      </c>
      <c r="O30" s="49">
        <v>28</v>
      </c>
      <c r="P30" s="57" t="s">
        <v>20</v>
      </c>
      <c r="Q30" s="1"/>
      <c r="R30" s="1"/>
    </row>
    <row r="31" spans="1:18" s="39" customFormat="1" ht="24.75" customHeight="1">
      <c r="A31" s="45">
        <v>29</v>
      </c>
      <c r="B31" s="46" t="s">
        <v>95</v>
      </c>
      <c r="C31" s="50" t="s">
        <v>165</v>
      </c>
      <c r="D31" s="48" t="s">
        <v>166</v>
      </c>
      <c r="E31" s="47" t="s">
        <v>36</v>
      </c>
      <c r="F31" s="47">
        <v>67</v>
      </c>
      <c r="G31" s="49">
        <f t="shared" si="0"/>
        <v>26.8</v>
      </c>
      <c r="H31" s="49">
        <v>70</v>
      </c>
      <c r="I31" s="49">
        <f t="shared" si="1"/>
        <v>28</v>
      </c>
      <c r="J31" s="54">
        <v>77.5</v>
      </c>
      <c r="K31" s="49">
        <v>15.5</v>
      </c>
      <c r="L31" s="58"/>
      <c r="M31" s="49"/>
      <c r="N31" s="56">
        <f t="shared" si="2"/>
        <v>70.3</v>
      </c>
      <c r="O31" s="49">
        <v>29</v>
      </c>
      <c r="P31" s="57" t="s">
        <v>20</v>
      </c>
      <c r="Q31" s="1"/>
      <c r="R31" s="1"/>
    </row>
    <row r="32" spans="1:18" s="39" customFormat="1" ht="24.75" customHeight="1">
      <c r="A32" s="45">
        <v>30</v>
      </c>
      <c r="B32" s="46" t="s">
        <v>95</v>
      </c>
      <c r="C32" s="47" t="s">
        <v>167</v>
      </c>
      <c r="D32" s="48" t="s">
        <v>168</v>
      </c>
      <c r="E32" s="47" t="s">
        <v>19</v>
      </c>
      <c r="F32" s="47">
        <v>68</v>
      </c>
      <c r="G32" s="49">
        <f t="shared" si="0"/>
        <v>27.200000000000003</v>
      </c>
      <c r="H32" s="49">
        <v>72.67</v>
      </c>
      <c r="I32" s="49">
        <f t="shared" si="1"/>
        <v>29.068</v>
      </c>
      <c r="J32" s="54">
        <v>70</v>
      </c>
      <c r="K32" s="49">
        <v>14</v>
      </c>
      <c r="L32" s="58"/>
      <c r="M32" s="49"/>
      <c r="N32" s="56">
        <f t="shared" si="2"/>
        <v>70.268</v>
      </c>
      <c r="O32" s="49">
        <v>30</v>
      </c>
      <c r="P32" s="57" t="s">
        <v>20</v>
      </c>
      <c r="Q32" s="1"/>
      <c r="R32" s="1"/>
    </row>
    <row r="33" spans="1:18" s="39" customFormat="1" ht="24.75" customHeight="1">
      <c r="A33" s="45">
        <v>31</v>
      </c>
      <c r="B33" s="46" t="s">
        <v>95</v>
      </c>
      <c r="C33" s="47" t="s">
        <v>169</v>
      </c>
      <c r="D33" s="48" t="s">
        <v>170</v>
      </c>
      <c r="E33" s="47" t="s">
        <v>36</v>
      </c>
      <c r="F33" s="47">
        <v>70</v>
      </c>
      <c r="G33" s="49">
        <f t="shared" si="0"/>
        <v>28</v>
      </c>
      <c r="H33" s="49">
        <v>63</v>
      </c>
      <c r="I33" s="49">
        <f t="shared" si="1"/>
        <v>25.200000000000003</v>
      </c>
      <c r="J33" s="54">
        <v>82.5</v>
      </c>
      <c r="K33" s="49">
        <v>16.5</v>
      </c>
      <c r="L33" s="55" t="s">
        <v>171</v>
      </c>
      <c r="M33" s="49">
        <v>0.5</v>
      </c>
      <c r="N33" s="56">
        <f t="shared" si="2"/>
        <v>70.2</v>
      </c>
      <c r="O33" s="49">
        <v>31</v>
      </c>
      <c r="P33" s="57" t="s">
        <v>20</v>
      </c>
      <c r="Q33" s="1"/>
      <c r="R33" s="1"/>
    </row>
    <row r="34" spans="1:18" s="39" customFormat="1" ht="24.75" customHeight="1">
      <c r="A34" s="45">
        <v>32</v>
      </c>
      <c r="B34" s="46" t="s">
        <v>95</v>
      </c>
      <c r="C34" s="50" t="s">
        <v>172</v>
      </c>
      <c r="D34" s="48" t="s">
        <v>173</v>
      </c>
      <c r="E34" s="47" t="s">
        <v>36</v>
      </c>
      <c r="F34" s="47">
        <v>66</v>
      </c>
      <c r="G34" s="49">
        <f t="shared" si="0"/>
        <v>26.400000000000002</v>
      </c>
      <c r="H34" s="49">
        <v>67</v>
      </c>
      <c r="I34" s="49">
        <f t="shared" si="1"/>
        <v>26.8</v>
      </c>
      <c r="J34" s="54">
        <v>82.5</v>
      </c>
      <c r="K34" s="49">
        <v>16.5</v>
      </c>
      <c r="L34" s="55" t="s">
        <v>65</v>
      </c>
      <c r="M34" s="49">
        <v>0.5</v>
      </c>
      <c r="N34" s="56">
        <f t="shared" si="2"/>
        <v>70.2</v>
      </c>
      <c r="O34" s="49">
        <v>31</v>
      </c>
      <c r="P34" s="57" t="s">
        <v>20</v>
      </c>
      <c r="Q34" s="1"/>
      <c r="R34" s="1"/>
    </row>
    <row r="35" spans="1:18" s="39" customFormat="1" ht="24.75" customHeight="1">
      <c r="A35" s="45">
        <v>33</v>
      </c>
      <c r="B35" s="46" t="s">
        <v>95</v>
      </c>
      <c r="C35" s="47" t="s">
        <v>174</v>
      </c>
      <c r="D35" s="48" t="s">
        <v>175</v>
      </c>
      <c r="E35" s="47" t="s">
        <v>36</v>
      </c>
      <c r="F35" s="47">
        <v>58</v>
      </c>
      <c r="G35" s="49">
        <f t="shared" si="0"/>
        <v>23.200000000000003</v>
      </c>
      <c r="H35" s="49">
        <v>77.33</v>
      </c>
      <c r="I35" s="49">
        <f t="shared" si="1"/>
        <v>30.932000000000002</v>
      </c>
      <c r="J35" s="54">
        <v>80</v>
      </c>
      <c r="K35" s="49">
        <v>16</v>
      </c>
      <c r="L35" s="58"/>
      <c r="M35" s="49"/>
      <c r="N35" s="56">
        <f t="shared" si="2"/>
        <v>70.132</v>
      </c>
      <c r="O35" s="49">
        <v>33</v>
      </c>
      <c r="P35" s="57" t="s">
        <v>20</v>
      </c>
      <c r="Q35" s="1"/>
      <c r="R35" s="1"/>
    </row>
    <row r="36" spans="1:18" s="39" customFormat="1" ht="24.75" customHeight="1">
      <c r="A36" s="45">
        <v>34</v>
      </c>
      <c r="B36" s="46" t="s">
        <v>95</v>
      </c>
      <c r="C36" s="50" t="s">
        <v>176</v>
      </c>
      <c r="D36" s="48" t="s">
        <v>177</v>
      </c>
      <c r="E36" s="47" t="s">
        <v>36</v>
      </c>
      <c r="F36" s="47">
        <v>55</v>
      </c>
      <c r="G36" s="49">
        <f t="shared" si="0"/>
        <v>22</v>
      </c>
      <c r="H36" s="49">
        <v>82</v>
      </c>
      <c r="I36" s="49">
        <f t="shared" si="1"/>
        <v>32.800000000000004</v>
      </c>
      <c r="J36" s="54">
        <v>75</v>
      </c>
      <c r="K36" s="49">
        <v>15</v>
      </c>
      <c r="L36" s="58"/>
      <c r="M36" s="49"/>
      <c r="N36" s="56">
        <f t="shared" si="2"/>
        <v>69.80000000000001</v>
      </c>
      <c r="O36" s="49">
        <v>34</v>
      </c>
      <c r="P36" s="57" t="s">
        <v>178</v>
      </c>
      <c r="Q36" s="1"/>
      <c r="R36" s="1"/>
    </row>
    <row r="37" spans="1:18" s="39" customFormat="1" ht="24.75" customHeight="1">
      <c r="A37" s="45">
        <v>35</v>
      </c>
      <c r="B37" s="46" t="s">
        <v>95</v>
      </c>
      <c r="C37" s="50" t="s">
        <v>179</v>
      </c>
      <c r="D37" s="48" t="s">
        <v>180</v>
      </c>
      <c r="E37" s="47" t="s">
        <v>19</v>
      </c>
      <c r="F37" s="47">
        <v>64</v>
      </c>
      <c r="G37" s="49">
        <f t="shared" si="0"/>
        <v>25.6</v>
      </c>
      <c r="H37" s="49">
        <v>82.33</v>
      </c>
      <c r="I37" s="49">
        <f t="shared" si="1"/>
        <v>32.932</v>
      </c>
      <c r="J37" s="54">
        <v>52.5</v>
      </c>
      <c r="K37" s="49">
        <v>10.5</v>
      </c>
      <c r="L37" s="55" t="s">
        <v>65</v>
      </c>
      <c r="M37" s="49">
        <v>0.5</v>
      </c>
      <c r="N37" s="56">
        <f t="shared" si="2"/>
        <v>69.53200000000001</v>
      </c>
      <c r="O37" s="49">
        <v>35</v>
      </c>
      <c r="P37" s="57" t="s">
        <v>20</v>
      </c>
      <c r="Q37" s="1"/>
      <c r="R37" s="1"/>
    </row>
    <row r="38" spans="1:18" s="39" customFormat="1" ht="24.75" customHeight="1">
      <c r="A38" s="45">
        <v>36</v>
      </c>
      <c r="B38" s="46" t="s">
        <v>95</v>
      </c>
      <c r="C38" s="50" t="s">
        <v>181</v>
      </c>
      <c r="D38" s="48" t="s">
        <v>182</v>
      </c>
      <c r="E38" s="47" t="s">
        <v>19</v>
      </c>
      <c r="F38" s="47">
        <v>55</v>
      </c>
      <c r="G38" s="49">
        <f t="shared" si="0"/>
        <v>22</v>
      </c>
      <c r="H38" s="49">
        <v>85</v>
      </c>
      <c r="I38" s="49">
        <f t="shared" si="1"/>
        <v>34</v>
      </c>
      <c r="J38" s="54">
        <v>67.5</v>
      </c>
      <c r="K38" s="56">
        <v>13.5</v>
      </c>
      <c r="L38" s="58"/>
      <c r="M38" s="49"/>
      <c r="N38" s="56">
        <f t="shared" si="2"/>
        <v>69.5</v>
      </c>
      <c r="O38" s="49">
        <v>36</v>
      </c>
      <c r="P38" s="57" t="s">
        <v>20</v>
      </c>
      <c r="Q38" s="1"/>
      <c r="R38" s="1"/>
    </row>
    <row r="39" spans="1:18" s="39" customFormat="1" ht="24.75" customHeight="1">
      <c r="A39" s="45">
        <v>37</v>
      </c>
      <c r="B39" s="46" t="s">
        <v>95</v>
      </c>
      <c r="C39" s="47" t="s">
        <v>183</v>
      </c>
      <c r="D39" s="48" t="s">
        <v>184</v>
      </c>
      <c r="E39" s="47" t="s">
        <v>36</v>
      </c>
      <c r="F39" s="47">
        <v>52</v>
      </c>
      <c r="G39" s="49">
        <f t="shared" si="0"/>
        <v>20.8</v>
      </c>
      <c r="H39" s="49">
        <v>70.33</v>
      </c>
      <c r="I39" s="49">
        <f t="shared" si="1"/>
        <v>28.132</v>
      </c>
      <c r="J39" s="54">
        <v>100</v>
      </c>
      <c r="K39" s="49">
        <v>20</v>
      </c>
      <c r="L39" s="55" t="s">
        <v>132</v>
      </c>
      <c r="M39" s="49">
        <v>0.5</v>
      </c>
      <c r="N39" s="56">
        <f t="shared" si="2"/>
        <v>69.432</v>
      </c>
      <c r="O39" s="49">
        <v>37</v>
      </c>
      <c r="P39" s="57" t="s">
        <v>20</v>
      </c>
      <c r="Q39" s="1"/>
      <c r="R39" s="1"/>
    </row>
    <row r="40" spans="1:18" s="39" customFormat="1" ht="24.75" customHeight="1">
      <c r="A40" s="45">
        <v>38</v>
      </c>
      <c r="B40" s="46" t="s">
        <v>95</v>
      </c>
      <c r="C40" s="47" t="s">
        <v>185</v>
      </c>
      <c r="D40" s="48" t="s">
        <v>186</v>
      </c>
      <c r="E40" s="47" t="s">
        <v>36</v>
      </c>
      <c r="F40" s="47">
        <v>69</v>
      </c>
      <c r="G40" s="49">
        <f t="shared" si="0"/>
        <v>27.6</v>
      </c>
      <c r="H40" s="49">
        <v>78</v>
      </c>
      <c r="I40" s="49">
        <f t="shared" si="1"/>
        <v>31.200000000000003</v>
      </c>
      <c r="J40" s="54">
        <v>50</v>
      </c>
      <c r="K40" s="49">
        <v>10</v>
      </c>
      <c r="L40" s="55" t="s">
        <v>117</v>
      </c>
      <c r="M40" s="49">
        <v>0.5</v>
      </c>
      <c r="N40" s="56">
        <f t="shared" si="2"/>
        <v>69.30000000000001</v>
      </c>
      <c r="O40" s="49">
        <v>38</v>
      </c>
      <c r="P40" s="57" t="s">
        <v>20</v>
      </c>
      <c r="Q40" s="1"/>
      <c r="R40" s="1"/>
    </row>
    <row r="41" spans="1:18" s="39" customFormat="1" ht="24.75" customHeight="1">
      <c r="A41" s="45">
        <v>39</v>
      </c>
      <c r="B41" s="46" t="s">
        <v>95</v>
      </c>
      <c r="C41" s="50" t="s">
        <v>187</v>
      </c>
      <c r="D41" s="48" t="s">
        <v>188</v>
      </c>
      <c r="E41" s="47" t="s">
        <v>36</v>
      </c>
      <c r="F41" s="47">
        <v>61</v>
      </c>
      <c r="G41" s="49">
        <f t="shared" si="0"/>
        <v>24.400000000000002</v>
      </c>
      <c r="H41" s="49">
        <v>75.67</v>
      </c>
      <c r="I41" s="49">
        <f t="shared" si="1"/>
        <v>30.268</v>
      </c>
      <c r="J41" s="54">
        <v>70</v>
      </c>
      <c r="K41" s="49">
        <v>14</v>
      </c>
      <c r="L41" s="55" t="s">
        <v>138</v>
      </c>
      <c r="M41" s="49">
        <v>0.5</v>
      </c>
      <c r="N41" s="56">
        <f t="shared" si="2"/>
        <v>69.168</v>
      </c>
      <c r="O41" s="49">
        <v>39</v>
      </c>
      <c r="P41" s="57" t="s">
        <v>20</v>
      </c>
      <c r="Q41" s="1"/>
      <c r="R41" s="1"/>
    </row>
    <row r="42" spans="1:18" s="39" customFormat="1" ht="24.75" customHeight="1">
      <c r="A42" s="45">
        <v>40</v>
      </c>
      <c r="B42" s="46" t="s">
        <v>95</v>
      </c>
      <c r="C42" s="50" t="s">
        <v>189</v>
      </c>
      <c r="D42" s="48" t="s">
        <v>190</v>
      </c>
      <c r="E42" s="47" t="s">
        <v>36</v>
      </c>
      <c r="F42" s="47">
        <v>64</v>
      </c>
      <c r="G42" s="49">
        <f t="shared" si="0"/>
        <v>25.6</v>
      </c>
      <c r="H42" s="49">
        <v>84.67</v>
      </c>
      <c r="I42" s="49">
        <f t="shared" si="1"/>
        <v>33.868</v>
      </c>
      <c r="J42" s="54">
        <v>45</v>
      </c>
      <c r="K42" s="49">
        <v>9</v>
      </c>
      <c r="L42" s="58"/>
      <c r="M42" s="49"/>
      <c r="N42" s="56">
        <f t="shared" si="2"/>
        <v>68.468</v>
      </c>
      <c r="O42" s="49">
        <v>40</v>
      </c>
      <c r="P42" s="57" t="s">
        <v>20</v>
      </c>
      <c r="Q42" s="1"/>
      <c r="R42" s="1"/>
    </row>
    <row r="43" spans="1:18" s="39" customFormat="1" ht="24.75" customHeight="1">
      <c r="A43" s="45">
        <v>41</v>
      </c>
      <c r="B43" s="46" t="s">
        <v>95</v>
      </c>
      <c r="C43" s="50" t="s">
        <v>191</v>
      </c>
      <c r="D43" s="48" t="s">
        <v>192</v>
      </c>
      <c r="E43" s="47" t="s">
        <v>36</v>
      </c>
      <c r="F43" s="47">
        <v>51</v>
      </c>
      <c r="G43" s="49">
        <f t="shared" si="0"/>
        <v>20.400000000000002</v>
      </c>
      <c r="H43" s="49">
        <v>68.67</v>
      </c>
      <c r="I43" s="49">
        <f t="shared" si="1"/>
        <v>27.468000000000004</v>
      </c>
      <c r="J43" s="54">
        <v>100</v>
      </c>
      <c r="K43" s="49">
        <v>20</v>
      </c>
      <c r="L43" s="55" t="s">
        <v>138</v>
      </c>
      <c r="M43" s="49">
        <v>0.5</v>
      </c>
      <c r="N43" s="56">
        <f t="shared" si="2"/>
        <v>68.36800000000001</v>
      </c>
      <c r="O43" s="49">
        <v>41</v>
      </c>
      <c r="P43" s="57" t="s">
        <v>20</v>
      </c>
      <c r="Q43" s="1"/>
      <c r="R43" s="1"/>
    </row>
    <row r="44" spans="1:18" s="39" customFormat="1" ht="24.75" customHeight="1">
      <c r="A44" s="45">
        <v>42</v>
      </c>
      <c r="B44" s="46" t="s">
        <v>95</v>
      </c>
      <c r="C44" s="50" t="s">
        <v>193</v>
      </c>
      <c r="D44" s="48" t="s">
        <v>194</v>
      </c>
      <c r="E44" s="47" t="s">
        <v>36</v>
      </c>
      <c r="F44" s="47">
        <v>65</v>
      </c>
      <c r="G44" s="49">
        <f t="shared" si="0"/>
        <v>26</v>
      </c>
      <c r="H44" s="49">
        <v>58.33</v>
      </c>
      <c r="I44" s="49">
        <f t="shared" si="1"/>
        <v>23.332</v>
      </c>
      <c r="J44" s="54">
        <v>95</v>
      </c>
      <c r="K44" s="49">
        <v>19</v>
      </c>
      <c r="L44" s="58"/>
      <c r="M44" s="49"/>
      <c r="N44" s="56">
        <f t="shared" si="2"/>
        <v>68.332</v>
      </c>
      <c r="O44" s="49">
        <v>42</v>
      </c>
      <c r="P44" s="57" t="s">
        <v>20</v>
      </c>
      <c r="Q44" s="1"/>
      <c r="R44" s="1"/>
    </row>
    <row r="45" spans="1:18" s="39" customFormat="1" ht="24.75" customHeight="1">
      <c r="A45" s="45">
        <v>43</v>
      </c>
      <c r="B45" s="46" t="s">
        <v>95</v>
      </c>
      <c r="C45" s="47" t="s">
        <v>195</v>
      </c>
      <c r="D45" s="48" t="s">
        <v>196</v>
      </c>
      <c r="E45" s="47" t="s">
        <v>36</v>
      </c>
      <c r="F45" s="47">
        <v>59</v>
      </c>
      <c r="G45" s="49">
        <f t="shared" si="0"/>
        <v>23.6</v>
      </c>
      <c r="H45" s="49">
        <v>74.33</v>
      </c>
      <c r="I45" s="49">
        <f t="shared" si="1"/>
        <v>29.732</v>
      </c>
      <c r="J45" s="54">
        <v>70</v>
      </c>
      <c r="K45" s="49">
        <v>14</v>
      </c>
      <c r="L45" s="55" t="s">
        <v>197</v>
      </c>
      <c r="M45" s="49">
        <v>1</v>
      </c>
      <c r="N45" s="56">
        <f t="shared" si="2"/>
        <v>68.332</v>
      </c>
      <c r="O45" s="49">
        <v>43</v>
      </c>
      <c r="P45" s="57" t="s">
        <v>20</v>
      </c>
      <c r="Q45" s="1"/>
      <c r="R45" s="1"/>
    </row>
    <row r="46" spans="1:18" s="39" customFormat="1" ht="24.75" customHeight="1">
      <c r="A46" s="45">
        <v>44</v>
      </c>
      <c r="B46" s="46" t="s">
        <v>95</v>
      </c>
      <c r="C46" s="50" t="s">
        <v>198</v>
      </c>
      <c r="D46" s="48" t="s">
        <v>199</v>
      </c>
      <c r="E46" s="47" t="s">
        <v>36</v>
      </c>
      <c r="F46" s="47">
        <v>62</v>
      </c>
      <c r="G46" s="49">
        <f t="shared" si="0"/>
        <v>24.8</v>
      </c>
      <c r="H46" s="49">
        <v>73.67</v>
      </c>
      <c r="I46" s="49">
        <f t="shared" si="1"/>
        <v>29.468000000000004</v>
      </c>
      <c r="J46" s="54">
        <v>67.5</v>
      </c>
      <c r="K46" s="49">
        <v>13.5</v>
      </c>
      <c r="L46" s="55" t="s">
        <v>138</v>
      </c>
      <c r="M46" s="49">
        <v>0.5</v>
      </c>
      <c r="N46" s="56">
        <f t="shared" si="2"/>
        <v>68.268</v>
      </c>
      <c r="O46" s="49">
        <v>44</v>
      </c>
      <c r="P46" s="57" t="s">
        <v>20</v>
      </c>
      <c r="Q46" s="1"/>
      <c r="R46" s="1"/>
    </row>
    <row r="47" spans="1:18" s="39" customFormat="1" ht="24.75" customHeight="1">
      <c r="A47" s="45">
        <v>45</v>
      </c>
      <c r="B47" s="46" t="s">
        <v>95</v>
      </c>
      <c r="C47" s="47" t="s">
        <v>200</v>
      </c>
      <c r="D47" s="48" t="s">
        <v>201</v>
      </c>
      <c r="E47" s="47" t="s">
        <v>19</v>
      </c>
      <c r="F47" s="47">
        <v>66</v>
      </c>
      <c r="G47" s="49">
        <f t="shared" si="0"/>
        <v>26.400000000000002</v>
      </c>
      <c r="H47" s="49">
        <v>75.67</v>
      </c>
      <c r="I47" s="49">
        <f t="shared" si="1"/>
        <v>30.268</v>
      </c>
      <c r="J47" s="54">
        <v>55</v>
      </c>
      <c r="K47" s="49">
        <v>11</v>
      </c>
      <c r="L47" s="55" t="s">
        <v>123</v>
      </c>
      <c r="M47" s="49">
        <v>0.5</v>
      </c>
      <c r="N47" s="56">
        <f t="shared" si="2"/>
        <v>68.168</v>
      </c>
      <c r="O47" s="49">
        <v>45</v>
      </c>
      <c r="P47" s="57" t="s">
        <v>20</v>
      </c>
      <c r="Q47" s="1"/>
      <c r="R47" s="1"/>
    </row>
    <row r="48" spans="1:18" s="39" customFormat="1" ht="24.75" customHeight="1">
      <c r="A48" s="45">
        <v>46</v>
      </c>
      <c r="B48" s="46" t="s">
        <v>95</v>
      </c>
      <c r="C48" s="47" t="s">
        <v>202</v>
      </c>
      <c r="D48" s="48" t="s">
        <v>203</v>
      </c>
      <c r="E48" s="47" t="s">
        <v>19</v>
      </c>
      <c r="F48" s="47">
        <v>68</v>
      </c>
      <c r="G48" s="49">
        <f t="shared" si="0"/>
        <v>27.200000000000003</v>
      </c>
      <c r="H48" s="49">
        <v>71</v>
      </c>
      <c r="I48" s="49">
        <f t="shared" si="1"/>
        <v>28.400000000000002</v>
      </c>
      <c r="J48" s="54">
        <v>62.5</v>
      </c>
      <c r="K48" s="49">
        <v>12.5</v>
      </c>
      <c r="L48" s="58"/>
      <c r="M48" s="49"/>
      <c r="N48" s="56">
        <f t="shared" si="2"/>
        <v>68.10000000000001</v>
      </c>
      <c r="O48" s="49">
        <v>46</v>
      </c>
      <c r="P48" s="57" t="s">
        <v>20</v>
      </c>
      <c r="Q48" s="1"/>
      <c r="R48" s="1"/>
    </row>
    <row r="49" spans="1:18" s="39" customFormat="1" ht="24.75" customHeight="1">
      <c r="A49" s="45">
        <v>47</v>
      </c>
      <c r="B49" s="46" t="s">
        <v>95</v>
      </c>
      <c r="C49" s="50" t="s">
        <v>204</v>
      </c>
      <c r="D49" s="48" t="s">
        <v>205</v>
      </c>
      <c r="E49" s="47" t="s">
        <v>36</v>
      </c>
      <c r="F49" s="47">
        <v>67</v>
      </c>
      <c r="G49" s="49">
        <f t="shared" si="0"/>
        <v>26.8</v>
      </c>
      <c r="H49" s="49">
        <v>64.33</v>
      </c>
      <c r="I49" s="49">
        <f t="shared" si="1"/>
        <v>25.732</v>
      </c>
      <c r="J49" s="54">
        <v>75</v>
      </c>
      <c r="K49" s="49">
        <v>15</v>
      </c>
      <c r="L49" s="55" t="s">
        <v>138</v>
      </c>
      <c r="M49" s="49">
        <v>0.5</v>
      </c>
      <c r="N49" s="56">
        <f t="shared" si="2"/>
        <v>68.032</v>
      </c>
      <c r="O49" s="49">
        <v>47</v>
      </c>
      <c r="P49" s="57" t="s">
        <v>20</v>
      </c>
      <c r="Q49" s="1"/>
      <c r="R49" s="1"/>
    </row>
    <row r="50" spans="1:18" s="39" customFormat="1" ht="24.75" customHeight="1">
      <c r="A50" s="45">
        <v>48</v>
      </c>
      <c r="B50" s="46" t="s">
        <v>95</v>
      </c>
      <c r="C50" s="50" t="s">
        <v>206</v>
      </c>
      <c r="D50" s="48" t="s">
        <v>207</v>
      </c>
      <c r="E50" s="47" t="s">
        <v>19</v>
      </c>
      <c r="F50" s="47">
        <v>62</v>
      </c>
      <c r="G50" s="49">
        <f t="shared" si="0"/>
        <v>24.8</v>
      </c>
      <c r="H50" s="49">
        <v>74.33</v>
      </c>
      <c r="I50" s="49">
        <f t="shared" si="1"/>
        <v>29.732</v>
      </c>
      <c r="J50" s="54">
        <v>67.5</v>
      </c>
      <c r="K50" s="49">
        <v>13.5</v>
      </c>
      <c r="L50" s="58"/>
      <c r="M50" s="49"/>
      <c r="N50" s="56">
        <f t="shared" si="2"/>
        <v>68.032</v>
      </c>
      <c r="O50" s="49">
        <v>47</v>
      </c>
      <c r="P50" s="57" t="s">
        <v>20</v>
      </c>
      <c r="Q50" s="1"/>
      <c r="R50" s="1"/>
    </row>
    <row r="51" spans="1:18" s="39" customFormat="1" ht="24.75" customHeight="1">
      <c r="A51" s="45">
        <v>49</v>
      </c>
      <c r="B51" s="46" t="s">
        <v>95</v>
      </c>
      <c r="C51" s="47" t="s">
        <v>208</v>
      </c>
      <c r="D51" s="48" t="s">
        <v>209</v>
      </c>
      <c r="E51" s="47" t="s">
        <v>19</v>
      </c>
      <c r="F51" s="47">
        <v>52</v>
      </c>
      <c r="G51" s="49">
        <f t="shared" si="0"/>
        <v>20.8</v>
      </c>
      <c r="H51" s="49">
        <v>84.33</v>
      </c>
      <c r="I51" s="49">
        <f t="shared" si="1"/>
        <v>33.732</v>
      </c>
      <c r="J51" s="54">
        <v>67.5</v>
      </c>
      <c r="K51" s="49">
        <v>13.5</v>
      </c>
      <c r="L51" s="58"/>
      <c r="M51" s="49"/>
      <c r="N51" s="56">
        <f t="shared" si="2"/>
        <v>68.032</v>
      </c>
      <c r="O51" s="49">
        <v>47</v>
      </c>
      <c r="P51" s="57" t="s">
        <v>20</v>
      </c>
      <c r="Q51" s="1"/>
      <c r="R51" s="1"/>
    </row>
    <row r="52" spans="1:18" s="39" customFormat="1" ht="24.75" customHeight="1">
      <c r="A52" s="45">
        <v>50</v>
      </c>
      <c r="B52" s="46" t="s">
        <v>95</v>
      </c>
      <c r="C52" s="47" t="s">
        <v>210</v>
      </c>
      <c r="D52" s="48" t="s">
        <v>211</v>
      </c>
      <c r="E52" s="47" t="s">
        <v>19</v>
      </c>
      <c r="F52" s="47">
        <v>58</v>
      </c>
      <c r="G52" s="49">
        <f t="shared" si="0"/>
        <v>23.200000000000003</v>
      </c>
      <c r="H52" s="49">
        <v>76.67</v>
      </c>
      <c r="I52" s="49">
        <f t="shared" si="1"/>
        <v>30.668000000000003</v>
      </c>
      <c r="J52" s="54">
        <v>67.5</v>
      </c>
      <c r="K52" s="49">
        <v>13.5</v>
      </c>
      <c r="L52" s="55" t="s">
        <v>65</v>
      </c>
      <c r="M52" s="49">
        <v>0.5</v>
      </c>
      <c r="N52" s="56">
        <f t="shared" si="2"/>
        <v>67.86800000000001</v>
      </c>
      <c r="O52" s="49">
        <v>50</v>
      </c>
      <c r="P52" s="57" t="s">
        <v>20</v>
      </c>
      <c r="Q52" s="1"/>
      <c r="R52" s="1"/>
    </row>
    <row r="53" spans="1:18" s="39" customFormat="1" ht="24.75" customHeight="1">
      <c r="A53" s="45">
        <v>51</v>
      </c>
      <c r="B53" s="46" t="s">
        <v>95</v>
      </c>
      <c r="C53" s="47" t="s">
        <v>212</v>
      </c>
      <c r="D53" s="48" t="s">
        <v>213</v>
      </c>
      <c r="E53" s="47" t="s">
        <v>36</v>
      </c>
      <c r="F53" s="47">
        <v>57</v>
      </c>
      <c r="G53" s="49">
        <f t="shared" si="0"/>
        <v>22.8</v>
      </c>
      <c r="H53" s="49">
        <v>72.33</v>
      </c>
      <c r="I53" s="49">
        <f t="shared" si="1"/>
        <v>28.932000000000002</v>
      </c>
      <c r="J53" s="54">
        <v>80</v>
      </c>
      <c r="K53" s="49">
        <v>16</v>
      </c>
      <c r="L53" s="58"/>
      <c r="M53" s="49"/>
      <c r="N53" s="56">
        <f t="shared" si="2"/>
        <v>67.732</v>
      </c>
      <c r="O53" s="49">
        <v>51</v>
      </c>
      <c r="P53" s="57" t="s">
        <v>20</v>
      </c>
      <c r="Q53" s="1"/>
      <c r="R53" s="1"/>
    </row>
    <row r="54" spans="1:18" s="39" customFormat="1" ht="24.75" customHeight="1">
      <c r="A54" s="45">
        <v>52</v>
      </c>
      <c r="B54" s="46" t="s">
        <v>95</v>
      </c>
      <c r="C54" s="47" t="s">
        <v>214</v>
      </c>
      <c r="D54" s="48" t="s">
        <v>215</v>
      </c>
      <c r="E54" s="47" t="s">
        <v>36</v>
      </c>
      <c r="F54" s="47">
        <v>62</v>
      </c>
      <c r="G54" s="49">
        <f t="shared" si="0"/>
        <v>24.8</v>
      </c>
      <c r="H54" s="49">
        <v>71</v>
      </c>
      <c r="I54" s="49">
        <f t="shared" si="1"/>
        <v>28.400000000000002</v>
      </c>
      <c r="J54" s="54">
        <v>72.5</v>
      </c>
      <c r="K54" s="49">
        <v>14.5</v>
      </c>
      <c r="L54" s="58"/>
      <c r="M54" s="49"/>
      <c r="N54" s="56">
        <f t="shared" si="2"/>
        <v>67.7</v>
      </c>
      <c r="O54" s="49">
        <v>52</v>
      </c>
      <c r="P54" s="57" t="s">
        <v>20</v>
      </c>
      <c r="Q54" s="1"/>
      <c r="R54" s="1"/>
    </row>
    <row r="55" spans="1:18" s="39" customFormat="1" ht="24.75" customHeight="1">
      <c r="A55" s="45">
        <v>53</v>
      </c>
      <c r="B55" s="46" t="s">
        <v>95</v>
      </c>
      <c r="C55" s="47" t="s">
        <v>216</v>
      </c>
      <c r="D55" s="48" t="s">
        <v>177</v>
      </c>
      <c r="E55" s="47" t="s">
        <v>36</v>
      </c>
      <c r="F55" s="47">
        <v>56</v>
      </c>
      <c r="G55" s="49">
        <f t="shared" si="0"/>
        <v>22.400000000000002</v>
      </c>
      <c r="H55" s="49">
        <v>77</v>
      </c>
      <c r="I55" s="49">
        <f t="shared" si="1"/>
        <v>30.8</v>
      </c>
      <c r="J55" s="54">
        <v>70</v>
      </c>
      <c r="K55" s="49">
        <v>14</v>
      </c>
      <c r="L55" s="55" t="s">
        <v>132</v>
      </c>
      <c r="M55" s="49">
        <v>0.5</v>
      </c>
      <c r="N55" s="56">
        <f t="shared" si="2"/>
        <v>67.7</v>
      </c>
      <c r="O55" s="49">
        <v>52</v>
      </c>
      <c r="P55" s="59" t="s">
        <v>217</v>
      </c>
      <c r="Q55" s="1"/>
      <c r="R55" s="1"/>
    </row>
    <row r="56" spans="1:18" s="39" customFormat="1" ht="24.75" customHeight="1">
      <c r="A56" s="45">
        <v>54</v>
      </c>
      <c r="B56" s="46" t="s">
        <v>95</v>
      </c>
      <c r="C56" s="47" t="s">
        <v>218</v>
      </c>
      <c r="D56" s="48" t="s">
        <v>219</v>
      </c>
      <c r="E56" s="47" t="s">
        <v>36</v>
      </c>
      <c r="F56" s="47">
        <v>59</v>
      </c>
      <c r="G56" s="49">
        <f t="shared" si="0"/>
        <v>23.6</v>
      </c>
      <c r="H56" s="49">
        <v>71.33</v>
      </c>
      <c r="I56" s="49">
        <f t="shared" si="1"/>
        <v>28.532</v>
      </c>
      <c r="J56" s="54">
        <v>77.5</v>
      </c>
      <c r="K56" s="49">
        <v>15.5</v>
      </c>
      <c r="L56" s="58"/>
      <c r="M56" s="49"/>
      <c r="N56" s="56">
        <f t="shared" si="2"/>
        <v>67.632</v>
      </c>
      <c r="O56" s="49">
        <v>54</v>
      </c>
      <c r="P56" s="57" t="s">
        <v>20</v>
      </c>
      <c r="Q56" s="1"/>
      <c r="R56" s="1"/>
    </row>
    <row r="57" spans="1:18" s="39" customFormat="1" ht="24.75" customHeight="1">
      <c r="A57" s="45">
        <v>55</v>
      </c>
      <c r="B57" s="46" t="s">
        <v>95</v>
      </c>
      <c r="C57" s="50" t="s">
        <v>220</v>
      </c>
      <c r="D57" s="48" t="s">
        <v>221</v>
      </c>
      <c r="E57" s="47" t="s">
        <v>36</v>
      </c>
      <c r="F57" s="47">
        <v>57</v>
      </c>
      <c r="G57" s="49">
        <f t="shared" si="0"/>
        <v>22.8</v>
      </c>
      <c r="H57" s="49">
        <v>77.67</v>
      </c>
      <c r="I57" s="49">
        <f t="shared" si="1"/>
        <v>31.068</v>
      </c>
      <c r="J57" s="54">
        <v>62.5</v>
      </c>
      <c r="K57" s="49">
        <v>12.5</v>
      </c>
      <c r="L57" s="55" t="s">
        <v>222</v>
      </c>
      <c r="M57" s="49">
        <v>1</v>
      </c>
      <c r="N57" s="56">
        <f t="shared" si="2"/>
        <v>67.368</v>
      </c>
      <c r="O57" s="49">
        <v>55</v>
      </c>
      <c r="P57" s="57" t="s">
        <v>20</v>
      </c>
      <c r="Q57" s="1"/>
      <c r="R57" s="1"/>
    </row>
    <row r="58" spans="1:18" s="39" customFormat="1" ht="24.75" customHeight="1">
      <c r="A58" s="45">
        <v>56</v>
      </c>
      <c r="B58" s="46" t="s">
        <v>95</v>
      </c>
      <c r="C58" s="47" t="s">
        <v>223</v>
      </c>
      <c r="D58" s="48" t="s">
        <v>224</v>
      </c>
      <c r="E58" s="47" t="s">
        <v>36</v>
      </c>
      <c r="F58" s="47">
        <v>60</v>
      </c>
      <c r="G58" s="49">
        <f t="shared" si="0"/>
        <v>24</v>
      </c>
      <c r="H58" s="49">
        <v>79.67</v>
      </c>
      <c r="I58" s="49">
        <f t="shared" si="1"/>
        <v>31.868000000000002</v>
      </c>
      <c r="J58" s="54">
        <v>55</v>
      </c>
      <c r="K58" s="49">
        <v>11</v>
      </c>
      <c r="L58" s="58"/>
      <c r="M58" s="49"/>
      <c r="N58" s="56">
        <f t="shared" si="2"/>
        <v>66.868</v>
      </c>
      <c r="O58" s="49">
        <v>56</v>
      </c>
      <c r="P58" s="57" t="s">
        <v>20</v>
      </c>
      <c r="Q58" s="1"/>
      <c r="R58" s="61"/>
    </row>
    <row r="59" spans="1:18" s="39" customFormat="1" ht="24.75" customHeight="1">
      <c r="A59" s="45">
        <v>57</v>
      </c>
      <c r="B59" s="46" t="s">
        <v>95</v>
      </c>
      <c r="C59" s="47" t="s">
        <v>225</v>
      </c>
      <c r="D59" s="48" t="s">
        <v>226</v>
      </c>
      <c r="E59" s="47" t="s">
        <v>19</v>
      </c>
      <c r="F59" s="47">
        <v>56</v>
      </c>
      <c r="G59" s="49">
        <f t="shared" si="0"/>
        <v>22.400000000000002</v>
      </c>
      <c r="H59" s="49">
        <v>77.33</v>
      </c>
      <c r="I59" s="49">
        <f t="shared" si="1"/>
        <v>30.932000000000002</v>
      </c>
      <c r="J59" s="54">
        <v>67.5</v>
      </c>
      <c r="K59" s="49">
        <v>13.5</v>
      </c>
      <c r="L59" s="58"/>
      <c r="M59" s="49"/>
      <c r="N59" s="56">
        <f t="shared" si="2"/>
        <v>66.83200000000001</v>
      </c>
      <c r="O59" s="49">
        <v>57</v>
      </c>
      <c r="P59" s="57" t="s">
        <v>20</v>
      </c>
      <c r="Q59" s="1"/>
      <c r="R59" s="1"/>
    </row>
    <row r="60" spans="1:18" s="39" customFormat="1" ht="24.75" customHeight="1">
      <c r="A60" s="45">
        <v>58</v>
      </c>
      <c r="B60" s="46" t="s">
        <v>95</v>
      </c>
      <c r="C60" s="47" t="s">
        <v>227</v>
      </c>
      <c r="D60" s="48" t="s">
        <v>228</v>
      </c>
      <c r="E60" s="47" t="s">
        <v>19</v>
      </c>
      <c r="F60" s="47">
        <v>62</v>
      </c>
      <c r="G60" s="49">
        <f t="shared" si="0"/>
        <v>24.8</v>
      </c>
      <c r="H60" s="49">
        <v>76</v>
      </c>
      <c r="I60" s="49">
        <f t="shared" si="1"/>
        <v>30.400000000000002</v>
      </c>
      <c r="J60" s="54">
        <v>55</v>
      </c>
      <c r="K60" s="49">
        <v>11</v>
      </c>
      <c r="L60" s="55" t="s">
        <v>229</v>
      </c>
      <c r="M60" s="49">
        <v>0.5</v>
      </c>
      <c r="N60" s="56">
        <f t="shared" si="2"/>
        <v>66.7</v>
      </c>
      <c r="O60" s="49">
        <v>58</v>
      </c>
      <c r="P60" s="57" t="s">
        <v>20</v>
      </c>
      <c r="Q60" s="1"/>
      <c r="R60" s="1"/>
    </row>
    <row r="61" spans="1:18" s="39" customFormat="1" ht="24.75" customHeight="1">
      <c r="A61" s="45">
        <v>59</v>
      </c>
      <c r="B61" s="46" t="s">
        <v>95</v>
      </c>
      <c r="C61" s="47" t="s">
        <v>230</v>
      </c>
      <c r="D61" s="48" t="s">
        <v>231</v>
      </c>
      <c r="E61" s="47" t="s">
        <v>36</v>
      </c>
      <c r="F61" s="47">
        <v>64</v>
      </c>
      <c r="G61" s="49">
        <f t="shared" si="0"/>
        <v>25.6</v>
      </c>
      <c r="H61" s="49">
        <v>68.67</v>
      </c>
      <c r="I61" s="49">
        <f t="shared" si="1"/>
        <v>27.468000000000004</v>
      </c>
      <c r="J61" s="54">
        <v>67.5</v>
      </c>
      <c r="K61" s="56">
        <v>13.5</v>
      </c>
      <c r="L61" s="60"/>
      <c r="M61" s="49"/>
      <c r="N61" s="56">
        <f t="shared" si="2"/>
        <v>66.56800000000001</v>
      </c>
      <c r="O61" s="49">
        <v>59</v>
      </c>
      <c r="P61" s="57" t="s">
        <v>20</v>
      </c>
      <c r="Q61" s="1"/>
      <c r="R61" s="1"/>
    </row>
    <row r="62" spans="1:18" s="39" customFormat="1" ht="24.75" customHeight="1">
      <c r="A62" s="45">
        <v>60</v>
      </c>
      <c r="B62" s="46" t="s">
        <v>95</v>
      </c>
      <c r="C62" s="47" t="s">
        <v>232</v>
      </c>
      <c r="D62" s="48" t="s">
        <v>233</v>
      </c>
      <c r="E62" s="47" t="s">
        <v>36</v>
      </c>
      <c r="F62" s="47">
        <v>52</v>
      </c>
      <c r="G62" s="49">
        <f t="shared" si="0"/>
        <v>20.8</v>
      </c>
      <c r="H62" s="49">
        <v>74.33</v>
      </c>
      <c r="I62" s="49">
        <f t="shared" si="1"/>
        <v>29.732</v>
      </c>
      <c r="J62" s="54">
        <v>80</v>
      </c>
      <c r="K62" s="49">
        <v>16</v>
      </c>
      <c r="L62" s="58"/>
      <c r="M62" s="49"/>
      <c r="N62" s="56">
        <f t="shared" si="2"/>
        <v>66.532</v>
      </c>
      <c r="O62" s="49">
        <v>60</v>
      </c>
      <c r="P62" s="57" t="s">
        <v>20</v>
      </c>
      <c r="Q62" s="1"/>
      <c r="R62" s="1"/>
    </row>
    <row r="63" spans="1:18" s="39" customFormat="1" ht="24.75" customHeight="1">
      <c r="A63" s="45">
        <v>61</v>
      </c>
      <c r="B63" s="46" t="s">
        <v>95</v>
      </c>
      <c r="C63" s="50" t="s">
        <v>234</v>
      </c>
      <c r="D63" s="48" t="s">
        <v>235</v>
      </c>
      <c r="E63" s="47" t="s">
        <v>19</v>
      </c>
      <c r="F63" s="47">
        <v>51</v>
      </c>
      <c r="G63" s="49">
        <f t="shared" si="0"/>
        <v>20.400000000000002</v>
      </c>
      <c r="H63" s="49">
        <v>85.33</v>
      </c>
      <c r="I63" s="49">
        <f t="shared" si="1"/>
        <v>34.132</v>
      </c>
      <c r="J63" s="54">
        <v>60</v>
      </c>
      <c r="K63" s="49">
        <v>12</v>
      </c>
      <c r="L63" s="58"/>
      <c r="M63" s="49"/>
      <c r="N63" s="56">
        <f t="shared" si="2"/>
        <v>66.532</v>
      </c>
      <c r="O63" s="49">
        <v>60</v>
      </c>
      <c r="P63" s="57" t="s">
        <v>20</v>
      </c>
      <c r="Q63" s="1"/>
      <c r="R63" s="1"/>
    </row>
    <row r="64" spans="1:18" s="39" customFormat="1" ht="24.75" customHeight="1">
      <c r="A64" s="45">
        <v>62</v>
      </c>
      <c r="B64" s="46" t="s">
        <v>95</v>
      </c>
      <c r="C64" s="47" t="s">
        <v>236</v>
      </c>
      <c r="D64" s="48" t="s">
        <v>237</v>
      </c>
      <c r="E64" s="47" t="s">
        <v>19</v>
      </c>
      <c r="F64" s="47">
        <v>51</v>
      </c>
      <c r="G64" s="49">
        <f t="shared" si="0"/>
        <v>20.400000000000002</v>
      </c>
      <c r="H64" s="49">
        <v>74.67</v>
      </c>
      <c r="I64" s="49">
        <f t="shared" si="1"/>
        <v>29.868000000000002</v>
      </c>
      <c r="J64" s="54">
        <v>80</v>
      </c>
      <c r="K64" s="49">
        <v>16</v>
      </c>
      <c r="L64" s="58"/>
      <c r="M64" s="49"/>
      <c r="N64" s="56">
        <f t="shared" si="2"/>
        <v>66.268</v>
      </c>
      <c r="O64" s="49">
        <v>62</v>
      </c>
      <c r="P64" s="57" t="s">
        <v>20</v>
      </c>
      <c r="Q64" s="1"/>
      <c r="R64" s="1"/>
    </row>
    <row r="65" spans="1:18" s="39" customFormat="1" ht="24.75" customHeight="1">
      <c r="A65" s="45">
        <v>63</v>
      </c>
      <c r="B65" s="46" t="s">
        <v>95</v>
      </c>
      <c r="C65" s="47" t="s">
        <v>238</v>
      </c>
      <c r="D65" s="48" t="s">
        <v>239</v>
      </c>
      <c r="E65" s="47" t="s">
        <v>36</v>
      </c>
      <c r="F65" s="47">
        <v>66</v>
      </c>
      <c r="G65" s="49">
        <f t="shared" si="0"/>
        <v>26.400000000000002</v>
      </c>
      <c r="H65" s="49">
        <v>69</v>
      </c>
      <c r="I65" s="49">
        <f t="shared" si="1"/>
        <v>27.6</v>
      </c>
      <c r="J65" s="54">
        <v>57.5</v>
      </c>
      <c r="K65" s="49">
        <v>11.5</v>
      </c>
      <c r="L65" s="55" t="s">
        <v>132</v>
      </c>
      <c r="M65" s="49">
        <v>0.5</v>
      </c>
      <c r="N65" s="56">
        <f t="shared" si="2"/>
        <v>66</v>
      </c>
      <c r="O65" s="49">
        <v>63</v>
      </c>
      <c r="P65" s="57" t="s">
        <v>20</v>
      </c>
      <c r="Q65" s="1"/>
      <c r="R65" s="1"/>
    </row>
    <row r="66" spans="1:18" s="39" customFormat="1" ht="24.75" customHeight="1">
      <c r="A66" s="45">
        <v>64</v>
      </c>
      <c r="B66" s="46" t="s">
        <v>95</v>
      </c>
      <c r="C66" s="47" t="s">
        <v>240</v>
      </c>
      <c r="D66" s="48" t="s">
        <v>241</v>
      </c>
      <c r="E66" s="47" t="s">
        <v>36</v>
      </c>
      <c r="F66" s="47">
        <v>56</v>
      </c>
      <c r="G66" s="49">
        <f t="shared" si="0"/>
        <v>22.400000000000002</v>
      </c>
      <c r="H66" s="49">
        <v>79</v>
      </c>
      <c r="I66" s="49">
        <f t="shared" si="1"/>
        <v>31.6</v>
      </c>
      <c r="J66" s="54">
        <v>60</v>
      </c>
      <c r="K66" s="49">
        <v>12</v>
      </c>
      <c r="L66" s="58"/>
      <c r="M66" s="49"/>
      <c r="N66" s="56">
        <f t="shared" si="2"/>
        <v>66</v>
      </c>
      <c r="O66" s="49">
        <v>63</v>
      </c>
      <c r="P66" s="57" t="s">
        <v>20</v>
      </c>
      <c r="Q66" s="1"/>
      <c r="R66" s="1"/>
    </row>
    <row r="67" spans="1:18" s="39" customFormat="1" ht="24.75" customHeight="1">
      <c r="A67" s="45">
        <v>65</v>
      </c>
      <c r="B67" s="46" t="s">
        <v>95</v>
      </c>
      <c r="C67" s="47" t="s">
        <v>242</v>
      </c>
      <c r="D67" s="48" t="s">
        <v>243</v>
      </c>
      <c r="E67" s="47" t="s">
        <v>19</v>
      </c>
      <c r="F67" s="47">
        <v>58</v>
      </c>
      <c r="G67" s="49">
        <f aca="true" t="shared" si="3" ref="G67:G130">F67*40%</f>
        <v>23.200000000000003</v>
      </c>
      <c r="H67" s="49">
        <v>71.33</v>
      </c>
      <c r="I67" s="49">
        <f aca="true" t="shared" si="4" ref="I67:I122">H67*40%</f>
        <v>28.532</v>
      </c>
      <c r="J67" s="54">
        <v>70</v>
      </c>
      <c r="K67" s="49">
        <v>14</v>
      </c>
      <c r="L67" s="58"/>
      <c r="M67" s="49"/>
      <c r="N67" s="56">
        <f aca="true" t="shared" si="5" ref="N67:N122">G67+I67+K67+M67</f>
        <v>65.732</v>
      </c>
      <c r="O67" s="49">
        <v>65</v>
      </c>
      <c r="P67" s="57" t="s">
        <v>20</v>
      </c>
      <c r="Q67" s="1"/>
      <c r="R67" s="1"/>
    </row>
    <row r="68" spans="1:18" s="39" customFormat="1" ht="24.75" customHeight="1">
      <c r="A68" s="45">
        <v>66</v>
      </c>
      <c r="B68" s="46" t="s">
        <v>95</v>
      </c>
      <c r="C68" s="50" t="s">
        <v>244</v>
      </c>
      <c r="D68" s="48" t="s">
        <v>245</v>
      </c>
      <c r="E68" s="47" t="s">
        <v>36</v>
      </c>
      <c r="F68" s="47">
        <v>60</v>
      </c>
      <c r="G68" s="49">
        <f t="shared" si="3"/>
        <v>24</v>
      </c>
      <c r="H68" s="49">
        <v>71.67</v>
      </c>
      <c r="I68" s="49">
        <f t="shared" si="4"/>
        <v>28.668000000000003</v>
      </c>
      <c r="J68" s="54">
        <v>65</v>
      </c>
      <c r="K68" s="49">
        <v>13</v>
      </c>
      <c r="L68" s="58"/>
      <c r="M68" s="49"/>
      <c r="N68" s="56">
        <f t="shared" si="5"/>
        <v>65.668</v>
      </c>
      <c r="O68" s="49">
        <v>66</v>
      </c>
      <c r="P68" s="57" t="s">
        <v>20</v>
      </c>
      <c r="Q68" s="1"/>
      <c r="R68" s="1"/>
    </row>
    <row r="69" spans="1:18" s="39" customFormat="1" ht="24.75" customHeight="1">
      <c r="A69" s="45">
        <v>67</v>
      </c>
      <c r="B69" s="46" t="s">
        <v>95</v>
      </c>
      <c r="C69" s="47" t="s">
        <v>246</v>
      </c>
      <c r="D69" s="48" t="s">
        <v>247</v>
      </c>
      <c r="E69" s="47" t="s">
        <v>36</v>
      </c>
      <c r="F69" s="47">
        <v>54</v>
      </c>
      <c r="G69" s="49">
        <f t="shared" si="3"/>
        <v>21.6</v>
      </c>
      <c r="H69" s="49">
        <v>78.67</v>
      </c>
      <c r="I69" s="49">
        <f t="shared" si="4"/>
        <v>31.468000000000004</v>
      </c>
      <c r="J69" s="54">
        <v>62.5</v>
      </c>
      <c r="K69" s="49">
        <v>12.5</v>
      </c>
      <c r="L69" s="58"/>
      <c r="M69" s="49"/>
      <c r="N69" s="56">
        <f t="shared" si="5"/>
        <v>65.56800000000001</v>
      </c>
      <c r="O69" s="49">
        <v>67</v>
      </c>
      <c r="P69" s="57" t="s">
        <v>20</v>
      </c>
      <c r="Q69" s="1"/>
      <c r="R69" s="1"/>
    </row>
    <row r="70" spans="1:18" s="39" customFormat="1" ht="24.75" customHeight="1">
      <c r="A70" s="45">
        <v>68</v>
      </c>
      <c r="B70" s="46" t="s">
        <v>95</v>
      </c>
      <c r="C70" s="47" t="s">
        <v>248</v>
      </c>
      <c r="D70" s="48" t="s">
        <v>249</v>
      </c>
      <c r="E70" s="47" t="s">
        <v>36</v>
      </c>
      <c r="F70" s="47">
        <v>53</v>
      </c>
      <c r="G70" s="49">
        <f t="shared" si="3"/>
        <v>21.200000000000003</v>
      </c>
      <c r="H70" s="49">
        <v>80.33</v>
      </c>
      <c r="I70" s="49">
        <f t="shared" si="4"/>
        <v>32.132</v>
      </c>
      <c r="J70" s="54">
        <v>60</v>
      </c>
      <c r="K70" s="49">
        <v>12</v>
      </c>
      <c r="L70" s="58"/>
      <c r="M70" s="49"/>
      <c r="N70" s="56">
        <f t="shared" si="5"/>
        <v>65.332</v>
      </c>
      <c r="O70" s="49">
        <v>68</v>
      </c>
      <c r="P70" s="57" t="s">
        <v>20</v>
      </c>
      <c r="Q70" s="1"/>
      <c r="R70" s="1"/>
    </row>
    <row r="71" spans="1:18" s="39" customFormat="1" ht="24.75" customHeight="1">
      <c r="A71" s="45">
        <v>69</v>
      </c>
      <c r="B71" s="46" t="s">
        <v>95</v>
      </c>
      <c r="C71" s="47" t="s">
        <v>250</v>
      </c>
      <c r="D71" s="48" t="s">
        <v>251</v>
      </c>
      <c r="E71" s="47" t="s">
        <v>36</v>
      </c>
      <c r="F71" s="47">
        <v>54</v>
      </c>
      <c r="G71" s="49">
        <f t="shared" si="3"/>
        <v>21.6</v>
      </c>
      <c r="H71" s="49">
        <v>74.33</v>
      </c>
      <c r="I71" s="49">
        <f t="shared" si="4"/>
        <v>29.732</v>
      </c>
      <c r="J71" s="54">
        <v>67.5</v>
      </c>
      <c r="K71" s="49">
        <v>13.5</v>
      </c>
      <c r="L71" s="55" t="s">
        <v>252</v>
      </c>
      <c r="M71" s="49">
        <v>0.5</v>
      </c>
      <c r="N71" s="56">
        <f t="shared" si="5"/>
        <v>65.332</v>
      </c>
      <c r="O71" s="49">
        <v>69</v>
      </c>
      <c r="P71" s="57" t="s">
        <v>20</v>
      </c>
      <c r="Q71" s="1"/>
      <c r="R71" s="1"/>
    </row>
    <row r="72" spans="1:18" s="39" customFormat="1" ht="24.75" customHeight="1">
      <c r="A72" s="45">
        <v>70</v>
      </c>
      <c r="B72" s="46" t="s">
        <v>95</v>
      </c>
      <c r="C72" s="47" t="s">
        <v>253</v>
      </c>
      <c r="D72" s="48" t="s">
        <v>254</v>
      </c>
      <c r="E72" s="47" t="s">
        <v>36</v>
      </c>
      <c r="F72" s="47">
        <v>58</v>
      </c>
      <c r="G72" s="49">
        <f t="shared" si="3"/>
        <v>23.200000000000003</v>
      </c>
      <c r="H72" s="49">
        <v>73</v>
      </c>
      <c r="I72" s="49">
        <f t="shared" si="4"/>
        <v>29.200000000000003</v>
      </c>
      <c r="J72" s="54">
        <v>62.5</v>
      </c>
      <c r="K72" s="49">
        <v>12.5</v>
      </c>
      <c r="L72" s="58"/>
      <c r="M72" s="49"/>
      <c r="N72" s="56">
        <f t="shared" si="5"/>
        <v>64.9</v>
      </c>
      <c r="O72" s="49">
        <v>70</v>
      </c>
      <c r="P72" s="57" t="s">
        <v>20</v>
      </c>
      <c r="Q72" s="1"/>
      <c r="R72" s="1"/>
    </row>
    <row r="73" spans="1:18" s="39" customFormat="1" ht="24.75" customHeight="1">
      <c r="A73" s="45">
        <v>71</v>
      </c>
      <c r="B73" s="46" t="s">
        <v>95</v>
      </c>
      <c r="C73" s="47" t="s">
        <v>255</v>
      </c>
      <c r="D73" s="48" t="s">
        <v>256</v>
      </c>
      <c r="E73" s="47" t="s">
        <v>19</v>
      </c>
      <c r="F73" s="47">
        <v>66</v>
      </c>
      <c r="G73" s="49">
        <f t="shared" si="3"/>
        <v>26.400000000000002</v>
      </c>
      <c r="H73" s="49">
        <v>65.67</v>
      </c>
      <c r="I73" s="49">
        <f t="shared" si="4"/>
        <v>26.268</v>
      </c>
      <c r="J73" s="54">
        <v>57.5</v>
      </c>
      <c r="K73" s="49">
        <v>11.5</v>
      </c>
      <c r="L73" s="55" t="s">
        <v>29</v>
      </c>
      <c r="M73" s="49">
        <v>0.5</v>
      </c>
      <c r="N73" s="56">
        <f t="shared" si="5"/>
        <v>64.668</v>
      </c>
      <c r="O73" s="49">
        <v>71</v>
      </c>
      <c r="P73" s="57" t="s">
        <v>20</v>
      </c>
      <c r="Q73" s="1"/>
      <c r="R73" s="1"/>
    </row>
    <row r="74" spans="1:18" s="39" customFormat="1" ht="24.75" customHeight="1">
      <c r="A74" s="45">
        <v>72</v>
      </c>
      <c r="B74" s="46" t="s">
        <v>95</v>
      </c>
      <c r="C74" s="47" t="s">
        <v>257</v>
      </c>
      <c r="D74" s="48" t="s">
        <v>258</v>
      </c>
      <c r="E74" s="47" t="s">
        <v>36</v>
      </c>
      <c r="F74" s="47">
        <v>58</v>
      </c>
      <c r="G74" s="49">
        <f t="shared" si="3"/>
        <v>23.200000000000003</v>
      </c>
      <c r="H74" s="49">
        <v>73</v>
      </c>
      <c r="I74" s="49">
        <f t="shared" si="4"/>
        <v>29.200000000000003</v>
      </c>
      <c r="J74" s="54">
        <v>57.5</v>
      </c>
      <c r="K74" s="62">
        <v>11.5</v>
      </c>
      <c r="L74" s="55" t="s">
        <v>132</v>
      </c>
      <c r="M74" s="49">
        <v>0.5</v>
      </c>
      <c r="N74" s="56">
        <f t="shared" si="5"/>
        <v>64.4</v>
      </c>
      <c r="O74" s="49">
        <v>72</v>
      </c>
      <c r="P74" s="57" t="s">
        <v>20</v>
      </c>
      <c r="Q74" s="1"/>
      <c r="R74" s="1"/>
    </row>
    <row r="75" spans="1:18" s="39" customFormat="1" ht="24.75" customHeight="1">
      <c r="A75" s="45">
        <v>73</v>
      </c>
      <c r="B75" s="46" t="s">
        <v>95</v>
      </c>
      <c r="C75" s="50" t="s">
        <v>259</v>
      </c>
      <c r="D75" s="48" t="s">
        <v>260</v>
      </c>
      <c r="E75" s="47" t="s">
        <v>19</v>
      </c>
      <c r="F75" s="47">
        <v>52</v>
      </c>
      <c r="G75" s="49">
        <f t="shared" si="3"/>
        <v>20.8</v>
      </c>
      <c r="H75" s="49">
        <v>72.67</v>
      </c>
      <c r="I75" s="49">
        <f t="shared" si="4"/>
        <v>29.068</v>
      </c>
      <c r="J75" s="54">
        <v>72.5</v>
      </c>
      <c r="K75" s="49">
        <v>14.5</v>
      </c>
      <c r="L75" s="58"/>
      <c r="M75" s="49"/>
      <c r="N75" s="56">
        <f t="shared" si="5"/>
        <v>64.368</v>
      </c>
      <c r="O75" s="49">
        <v>73</v>
      </c>
      <c r="P75" s="57" t="s">
        <v>20</v>
      </c>
      <c r="Q75" s="1"/>
      <c r="R75" s="1"/>
    </row>
    <row r="76" spans="1:18" s="39" customFormat="1" ht="24.75" customHeight="1">
      <c r="A76" s="45">
        <v>74</v>
      </c>
      <c r="B76" s="46" t="s">
        <v>95</v>
      </c>
      <c r="C76" s="47" t="s">
        <v>261</v>
      </c>
      <c r="D76" s="48" t="s">
        <v>262</v>
      </c>
      <c r="E76" s="47" t="s">
        <v>36</v>
      </c>
      <c r="F76" s="47">
        <v>63</v>
      </c>
      <c r="G76" s="49">
        <f t="shared" si="3"/>
        <v>25.200000000000003</v>
      </c>
      <c r="H76" s="49">
        <v>78.33</v>
      </c>
      <c r="I76" s="49">
        <f t="shared" si="4"/>
        <v>31.332</v>
      </c>
      <c r="J76" s="54">
        <v>37.5</v>
      </c>
      <c r="K76" s="56">
        <v>7.5</v>
      </c>
      <c r="L76" s="60"/>
      <c r="M76" s="49"/>
      <c r="N76" s="56">
        <f t="shared" si="5"/>
        <v>64.03200000000001</v>
      </c>
      <c r="O76" s="49">
        <v>74</v>
      </c>
      <c r="P76" s="57" t="s">
        <v>20</v>
      </c>
      <c r="Q76" s="1"/>
      <c r="R76" s="1"/>
    </row>
    <row r="77" spans="1:18" s="39" customFormat="1" ht="24.75" customHeight="1">
      <c r="A77" s="45">
        <v>75</v>
      </c>
      <c r="B77" s="46" t="s">
        <v>95</v>
      </c>
      <c r="C77" s="47" t="s">
        <v>263</v>
      </c>
      <c r="D77" s="48" t="s">
        <v>264</v>
      </c>
      <c r="E77" s="47" t="s">
        <v>36</v>
      </c>
      <c r="F77" s="47">
        <v>70</v>
      </c>
      <c r="G77" s="49">
        <f t="shared" si="3"/>
        <v>28</v>
      </c>
      <c r="H77" s="49">
        <v>64.67</v>
      </c>
      <c r="I77" s="49">
        <f t="shared" si="4"/>
        <v>25.868000000000002</v>
      </c>
      <c r="J77" s="54">
        <v>50</v>
      </c>
      <c r="K77" s="49">
        <v>10</v>
      </c>
      <c r="L77" s="58"/>
      <c r="M77" s="49"/>
      <c r="N77" s="56">
        <f t="shared" si="5"/>
        <v>63.868</v>
      </c>
      <c r="O77" s="49">
        <v>75</v>
      </c>
      <c r="P77" s="57" t="s">
        <v>20</v>
      </c>
      <c r="Q77" s="1"/>
      <c r="R77" s="1"/>
    </row>
    <row r="78" spans="1:18" s="39" customFormat="1" ht="24.75" customHeight="1">
      <c r="A78" s="45">
        <v>76</v>
      </c>
      <c r="B78" s="46" t="s">
        <v>95</v>
      </c>
      <c r="C78" s="50" t="s">
        <v>265</v>
      </c>
      <c r="D78" s="48" t="s">
        <v>266</v>
      </c>
      <c r="E78" s="47" t="s">
        <v>36</v>
      </c>
      <c r="F78" s="47">
        <v>65</v>
      </c>
      <c r="G78" s="49">
        <f t="shared" si="3"/>
        <v>26</v>
      </c>
      <c r="H78" s="49">
        <v>55.67</v>
      </c>
      <c r="I78" s="49">
        <f t="shared" si="4"/>
        <v>22.268</v>
      </c>
      <c r="J78" s="54">
        <v>72.5</v>
      </c>
      <c r="K78" s="62">
        <f>J78*20%</f>
        <v>14.5</v>
      </c>
      <c r="L78" s="55" t="s">
        <v>267</v>
      </c>
      <c r="M78" s="49">
        <v>1</v>
      </c>
      <c r="N78" s="56">
        <f t="shared" si="5"/>
        <v>63.768</v>
      </c>
      <c r="O78" s="49">
        <v>76</v>
      </c>
      <c r="P78" s="57" t="s">
        <v>20</v>
      </c>
      <c r="Q78" s="1"/>
      <c r="R78" s="1"/>
    </row>
    <row r="79" spans="1:18" s="39" customFormat="1" ht="24.75" customHeight="1">
      <c r="A79" s="45">
        <v>77</v>
      </c>
      <c r="B79" s="46" t="s">
        <v>95</v>
      </c>
      <c r="C79" s="47" t="s">
        <v>268</v>
      </c>
      <c r="D79" s="48" t="s">
        <v>269</v>
      </c>
      <c r="E79" s="47" t="s">
        <v>36</v>
      </c>
      <c r="F79" s="47">
        <v>54</v>
      </c>
      <c r="G79" s="49">
        <f t="shared" si="3"/>
        <v>21.6</v>
      </c>
      <c r="H79" s="49">
        <v>76.33</v>
      </c>
      <c r="I79" s="49">
        <f t="shared" si="4"/>
        <v>30.532</v>
      </c>
      <c r="J79" s="54">
        <v>52.5</v>
      </c>
      <c r="K79" s="49">
        <v>10.5</v>
      </c>
      <c r="L79" s="55" t="s">
        <v>270</v>
      </c>
      <c r="M79" s="49">
        <v>1</v>
      </c>
      <c r="N79" s="56">
        <f t="shared" si="5"/>
        <v>63.632000000000005</v>
      </c>
      <c r="O79" s="49">
        <v>77</v>
      </c>
      <c r="P79" s="57" t="s">
        <v>20</v>
      </c>
      <c r="Q79" s="61"/>
      <c r="R79" s="1"/>
    </row>
    <row r="80" spans="1:18" s="39" customFormat="1" ht="24.75" customHeight="1">
      <c r="A80" s="45">
        <v>78</v>
      </c>
      <c r="B80" s="46" t="s">
        <v>95</v>
      </c>
      <c r="C80" s="47" t="s">
        <v>271</v>
      </c>
      <c r="D80" s="48" t="s">
        <v>272</v>
      </c>
      <c r="E80" s="47" t="s">
        <v>19</v>
      </c>
      <c r="F80" s="47">
        <v>64</v>
      </c>
      <c r="G80" s="49">
        <f t="shared" si="3"/>
        <v>25.6</v>
      </c>
      <c r="H80" s="49">
        <v>67.33</v>
      </c>
      <c r="I80" s="49">
        <f t="shared" si="4"/>
        <v>26.932000000000002</v>
      </c>
      <c r="J80" s="54">
        <v>52.5</v>
      </c>
      <c r="K80" s="49">
        <v>10.5</v>
      </c>
      <c r="L80" s="55" t="s">
        <v>171</v>
      </c>
      <c r="M80" s="49">
        <v>0.5</v>
      </c>
      <c r="N80" s="56">
        <f t="shared" si="5"/>
        <v>63.532000000000004</v>
      </c>
      <c r="O80" s="49">
        <v>78</v>
      </c>
      <c r="P80" s="57" t="s">
        <v>20</v>
      </c>
      <c r="Q80" s="1"/>
      <c r="R80" s="1"/>
    </row>
    <row r="81" spans="1:18" s="39" customFormat="1" ht="24.75" customHeight="1">
      <c r="A81" s="45">
        <v>79</v>
      </c>
      <c r="B81" s="46" t="s">
        <v>95</v>
      </c>
      <c r="C81" s="47" t="s">
        <v>273</v>
      </c>
      <c r="D81" s="48" t="s">
        <v>274</v>
      </c>
      <c r="E81" s="47" t="s">
        <v>36</v>
      </c>
      <c r="F81" s="47">
        <v>53</v>
      </c>
      <c r="G81" s="49">
        <f t="shared" si="3"/>
        <v>21.200000000000003</v>
      </c>
      <c r="H81" s="49">
        <v>73.33</v>
      </c>
      <c r="I81" s="49">
        <f t="shared" si="4"/>
        <v>29.332</v>
      </c>
      <c r="J81" s="54">
        <v>65</v>
      </c>
      <c r="K81" s="49">
        <v>13</v>
      </c>
      <c r="L81" s="58"/>
      <c r="M81" s="49"/>
      <c r="N81" s="56">
        <f t="shared" si="5"/>
        <v>63.532000000000004</v>
      </c>
      <c r="O81" s="49">
        <v>78</v>
      </c>
      <c r="P81" s="57" t="s">
        <v>20</v>
      </c>
      <c r="Q81" s="1"/>
      <c r="R81" s="1"/>
    </row>
    <row r="82" spans="1:18" s="39" customFormat="1" ht="24.75" customHeight="1">
      <c r="A82" s="45">
        <v>80</v>
      </c>
      <c r="B82" s="46" t="s">
        <v>95</v>
      </c>
      <c r="C82" s="47" t="s">
        <v>275</v>
      </c>
      <c r="D82" s="48" t="s">
        <v>276</v>
      </c>
      <c r="E82" s="47" t="s">
        <v>19</v>
      </c>
      <c r="F82" s="47">
        <v>58</v>
      </c>
      <c r="G82" s="49">
        <f t="shared" si="3"/>
        <v>23.200000000000003</v>
      </c>
      <c r="H82" s="49">
        <v>81.67</v>
      </c>
      <c r="I82" s="49">
        <f t="shared" si="4"/>
        <v>32.668</v>
      </c>
      <c r="J82" s="54">
        <v>35</v>
      </c>
      <c r="K82" s="49">
        <v>7</v>
      </c>
      <c r="L82" s="55" t="s">
        <v>138</v>
      </c>
      <c r="M82" s="49">
        <v>0.5</v>
      </c>
      <c r="N82" s="56">
        <f t="shared" si="5"/>
        <v>63.368</v>
      </c>
      <c r="O82" s="49">
        <v>80</v>
      </c>
      <c r="P82" s="57" t="s">
        <v>20</v>
      </c>
      <c r="Q82" s="1"/>
      <c r="R82" s="1"/>
    </row>
    <row r="83" spans="1:16" ht="24.75" customHeight="1">
      <c r="A83" s="45">
        <v>81</v>
      </c>
      <c r="B83" s="46" t="s">
        <v>95</v>
      </c>
      <c r="C83" s="47" t="s">
        <v>277</v>
      </c>
      <c r="D83" s="48" t="s">
        <v>278</v>
      </c>
      <c r="E83" s="47" t="s">
        <v>36</v>
      </c>
      <c r="F83" s="47">
        <v>63</v>
      </c>
      <c r="G83" s="49">
        <f t="shared" si="3"/>
        <v>25.200000000000003</v>
      </c>
      <c r="H83" s="49">
        <v>75.33</v>
      </c>
      <c r="I83" s="49">
        <f t="shared" si="4"/>
        <v>30.132</v>
      </c>
      <c r="J83" s="54">
        <v>40</v>
      </c>
      <c r="K83" s="56">
        <v>8</v>
      </c>
      <c r="L83" s="60"/>
      <c r="M83" s="49"/>
      <c r="N83" s="56">
        <f t="shared" si="5"/>
        <v>63.33200000000001</v>
      </c>
      <c r="O83" s="49">
        <v>81</v>
      </c>
      <c r="P83" s="57"/>
    </row>
    <row r="84" spans="1:16" ht="24.75" customHeight="1">
      <c r="A84" s="45">
        <v>82</v>
      </c>
      <c r="B84" s="46" t="s">
        <v>95</v>
      </c>
      <c r="C84" s="47" t="s">
        <v>279</v>
      </c>
      <c r="D84" s="48" t="s">
        <v>280</v>
      </c>
      <c r="E84" s="47" t="s">
        <v>36</v>
      </c>
      <c r="F84" s="47">
        <v>51</v>
      </c>
      <c r="G84" s="49">
        <f t="shared" si="3"/>
        <v>20.400000000000002</v>
      </c>
      <c r="H84" s="49">
        <v>65.67</v>
      </c>
      <c r="I84" s="49">
        <f t="shared" si="4"/>
        <v>26.268</v>
      </c>
      <c r="J84" s="54">
        <v>82.5</v>
      </c>
      <c r="K84" s="49">
        <v>16.5</v>
      </c>
      <c r="L84" s="58"/>
      <c r="M84" s="49"/>
      <c r="N84" s="56">
        <f t="shared" si="5"/>
        <v>63.168000000000006</v>
      </c>
      <c r="O84" s="49">
        <v>82</v>
      </c>
      <c r="P84" s="57"/>
    </row>
    <row r="85" spans="1:16" ht="24.75" customHeight="1">
      <c r="A85" s="45">
        <v>83</v>
      </c>
      <c r="B85" s="46" t="s">
        <v>95</v>
      </c>
      <c r="C85" s="47" t="s">
        <v>281</v>
      </c>
      <c r="D85" s="48" t="s">
        <v>282</v>
      </c>
      <c r="E85" s="47" t="s">
        <v>36</v>
      </c>
      <c r="F85" s="47">
        <v>57</v>
      </c>
      <c r="G85" s="49">
        <f t="shared" si="3"/>
        <v>22.8</v>
      </c>
      <c r="H85" s="49">
        <v>60</v>
      </c>
      <c r="I85" s="49">
        <f t="shared" si="4"/>
        <v>24</v>
      </c>
      <c r="J85" s="54">
        <v>80</v>
      </c>
      <c r="K85" s="49">
        <v>16</v>
      </c>
      <c r="L85" s="58"/>
      <c r="M85" s="49"/>
      <c r="N85" s="56">
        <f t="shared" si="5"/>
        <v>62.8</v>
      </c>
      <c r="O85" s="49">
        <v>83</v>
      </c>
      <c r="P85" s="57"/>
    </row>
    <row r="86" spans="1:16" ht="24.75" customHeight="1">
      <c r="A86" s="45">
        <v>84</v>
      </c>
      <c r="B86" s="46" t="s">
        <v>95</v>
      </c>
      <c r="C86" s="50" t="s">
        <v>283</v>
      </c>
      <c r="D86" s="48" t="s">
        <v>284</v>
      </c>
      <c r="E86" s="47" t="s">
        <v>36</v>
      </c>
      <c r="F86" s="47">
        <v>64</v>
      </c>
      <c r="G86" s="49">
        <f t="shared" si="3"/>
        <v>25.6</v>
      </c>
      <c r="H86" s="49">
        <v>63.67</v>
      </c>
      <c r="I86" s="49">
        <f t="shared" si="4"/>
        <v>25.468000000000004</v>
      </c>
      <c r="J86" s="54">
        <v>55</v>
      </c>
      <c r="K86" s="49">
        <v>11</v>
      </c>
      <c r="L86" s="58" t="s">
        <v>68</v>
      </c>
      <c r="M86" s="49">
        <v>0.5</v>
      </c>
      <c r="N86" s="56">
        <f t="shared" si="5"/>
        <v>62.568000000000005</v>
      </c>
      <c r="O86" s="49">
        <v>84</v>
      </c>
      <c r="P86" s="57"/>
    </row>
    <row r="87" spans="1:16" ht="24.75" customHeight="1">
      <c r="A87" s="45">
        <v>85</v>
      </c>
      <c r="B87" s="46" t="s">
        <v>95</v>
      </c>
      <c r="C87" s="47" t="s">
        <v>285</v>
      </c>
      <c r="D87" s="48" t="s">
        <v>286</v>
      </c>
      <c r="E87" s="47" t="s">
        <v>36</v>
      </c>
      <c r="F87" s="47">
        <v>67</v>
      </c>
      <c r="G87" s="49">
        <f t="shared" si="3"/>
        <v>26.8</v>
      </c>
      <c r="H87" s="49">
        <v>68.67</v>
      </c>
      <c r="I87" s="49">
        <f t="shared" si="4"/>
        <v>27.468000000000004</v>
      </c>
      <c r="J87" s="54">
        <v>40</v>
      </c>
      <c r="K87" s="49">
        <v>8</v>
      </c>
      <c r="L87" s="58"/>
      <c r="M87" s="49"/>
      <c r="N87" s="56">
        <f t="shared" si="5"/>
        <v>62.268</v>
      </c>
      <c r="O87" s="49">
        <v>85</v>
      </c>
      <c r="P87" s="57"/>
    </row>
    <row r="88" spans="1:16" ht="24.75" customHeight="1">
      <c r="A88" s="45">
        <v>86</v>
      </c>
      <c r="B88" s="46" t="s">
        <v>95</v>
      </c>
      <c r="C88" s="47" t="s">
        <v>287</v>
      </c>
      <c r="D88" s="48" t="s">
        <v>288</v>
      </c>
      <c r="E88" s="47" t="s">
        <v>19</v>
      </c>
      <c r="F88" s="47">
        <v>59</v>
      </c>
      <c r="G88" s="49">
        <f t="shared" si="3"/>
        <v>23.6</v>
      </c>
      <c r="H88" s="49">
        <v>67.67</v>
      </c>
      <c r="I88" s="49">
        <f t="shared" si="4"/>
        <v>27.068</v>
      </c>
      <c r="J88" s="54">
        <v>57.5</v>
      </c>
      <c r="K88" s="49">
        <v>11.5</v>
      </c>
      <c r="L88" s="58"/>
      <c r="M88" s="49"/>
      <c r="N88" s="56">
        <f t="shared" si="5"/>
        <v>62.168000000000006</v>
      </c>
      <c r="O88" s="49">
        <v>86</v>
      </c>
      <c r="P88" s="59"/>
    </row>
    <row r="89" spans="1:16" ht="24.75" customHeight="1">
      <c r="A89" s="45">
        <v>87</v>
      </c>
      <c r="B89" s="46" t="s">
        <v>95</v>
      </c>
      <c r="C89" s="47" t="s">
        <v>289</v>
      </c>
      <c r="D89" s="48" t="s">
        <v>290</v>
      </c>
      <c r="E89" s="47" t="s">
        <v>19</v>
      </c>
      <c r="F89" s="47">
        <v>53</v>
      </c>
      <c r="G89" s="49">
        <f t="shared" si="3"/>
        <v>21.200000000000003</v>
      </c>
      <c r="H89" s="49">
        <v>72.33</v>
      </c>
      <c r="I89" s="49">
        <f t="shared" si="4"/>
        <v>28.932000000000002</v>
      </c>
      <c r="J89" s="54">
        <v>57.5</v>
      </c>
      <c r="K89" s="49">
        <v>11.5</v>
      </c>
      <c r="L89" s="58"/>
      <c r="M89" s="49"/>
      <c r="N89" s="56">
        <f t="shared" si="5"/>
        <v>61.632000000000005</v>
      </c>
      <c r="O89" s="49">
        <v>86</v>
      </c>
      <c r="P89" s="57"/>
    </row>
    <row r="90" spans="1:16" ht="24.75" customHeight="1">
      <c r="A90" s="45">
        <v>88</v>
      </c>
      <c r="B90" s="46" t="s">
        <v>95</v>
      </c>
      <c r="C90" s="47" t="s">
        <v>291</v>
      </c>
      <c r="D90" s="48" t="s">
        <v>292</v>
      </c>
      <c r="E90" s="47" t="s">
        <v>36</v>
      </c>
      <c r="F90" s="47">
        <v>46</v>
      </c>
      <c r="G90" s="49">
        <f t="shared" si="3"/>
        <v>18.400000000000002</v>
      </c>
      <c r="H90" s="49">
        <v>59.17</v>
      </c>
      <c r="I90" s="49">
        <f t="shared" si="4"/>
        <v>23.668000000000003</v>
      </c>
      <c r="J90" s="54">
        <v>95</v>
      </c>
      <c r="K90" s="49">
        <v>19</v>
      </c>
      <c r="L90" s="58" t="s">
        <v>132</v>
      </c>
      <c r="M90" s="49">
        <v>0.5</v>
      </c>
      <c r="N90" s="56">
        <f t="shared" si="5"/>
        <v>61.568000000000005</v>
      </c>
      <c r="O90" s="49">
        <v>88</v>
      </c>
      <c r="P90" s="57"/>
    </row>
    <row r="91" spans="1:16" ht="24.75" customHeight="1">
      <c r="A91" s="45">
        <v>89</v>
      </c>
      <c r="B91" s="46" t="s">
        <v>95</v>
      </c>
      <c r="C91" s="50" t="s">
        <v>293</v>
      </c>
      <c r="D91" s="48" t="s">
        <v>294</v>
      </c>
      <c r="E91" s="47" t="s">
        <v>36</v>
      </c>
      <c r="F91" s="47">
        <v>66</v>
      </c>
      <c r="G91" s="49">
        <f t="shared" si="3"/>
        <v>26.400000000000002</v>
      </c>
      <c r="H91" s="49">
        <v>65</v>
      </c>
      <c r="I91" s="49">
        <f t="shared" si="4"/>
        <v>26</v>
      </c>
      <c r="J91" s="54">
        <v>42.5</v>
      </c>
      <c r="K91" s="49">
        <v>8.5</v>
      </c>
      <c r="L91" s="58"/>
      <c r="M91" s="49"/>
      <c r="N91" s="56">
        <f t="shared" si="5"/>
        <v>60.900000000000006</v>
      </c>
      <c r="O91" s="49">
        <v>89</v>
      </c>
      <c r="P91" s="57"/>
    </row>
    <row r="92" spans="1:18" s="39" customFormat="1" ht="24.75" customHeight="1">
      <c r="A92" s="45">
        <v>90</v>
      </c>
      <c r="B92" s="46" t="s">
        <v>95</v>
      </c>
      <c r="C92" s="47" t="s">
        <v>295</v>
      </c>
      <c r="D92" s="48" t="s">
        <v>296</v>
      </c>
      <c r="E92" s="47" t="s">
        <v>36</v>
      </c>
      <c r="F92" s="47">
        <v>51</v>
      </c>
      <c r="G92" s="49">
        <f t="shared" si="3"/>
        <v>20.400000000000002</v>
      </c>
      <c r="H92" s="49">
        <v>64.33</v>
      </c>
      <c r="I92" s="49">
        <f t="shared" si="4"/>
        <v>25.732</v>
      </c>
      <c r="J92" s="54">
        <v>70</v>
      </c>
      <c r="K92" s="49">
        <v>14</v>
      </c>
      <c r="L92" s="58" t="s">
        <v>132</v>
      </c>
      <c r="M92" s="49">
        <v>0.5</v>
      </c>
      <c r="N92" s="56">
        <f t="shared" si="5"/>
        <v>60.632000000000005</v>
      </c>
      <c r="O92" s="49">
        <v>90</v>
      </c>
      <c r="P92" s="57"/>
      <c r="Q92" s="1"/>
      <c r="R92" s="1"/>
    </row>
    <row r="93" spans="1:16" ht="24.75" customHeight="1">
      <c r="A93" s="45">
        <v>91</v>
      </c>
      <c r="B93" s="46" t="s">
        <v>95</v>
      </c>
      <c r="C93" s="47" t="s">
        <v>297</v>
      </c>
      <c r="D93" s="48" t="s">
        <v>298</v>
      </c>
      <c r="E93" s="47" t="s">
        <v>36</v>
      </c>
      <c r="F93" s="47">
        <v>49</v>
      </c>
      <c r="G93" s="49">
        <f t="shared" si="3"/>
        <v>19.6</v>
      </c>
      <c r="H93" s="49">
        <v>66.33</v>
      </c>
      <c r="I93" s="49">
        <f t="shared" si="4"/>
        <v>26.532</v>
      </c>
      <c r="J93" s="54">
        <v>70</v>
      </c>
      <c r="K93" s="63">
        <v>14</v>
      </c>
      <c r="L93" s="58" t="s">
        <v>132</v>
      </c>
      <c r="M93" s="49">
        <v>0.5</v>
      </c>
      <c r="N93" s="56">
        <f t="shared" si="5"/>
        <v>60.632000000000005</v>
      </c>
      <c r="O93" s="49">
        <v>90</v>
      </c>
      <c r="P93" s="57"/>
    </row>
    <row r="94" spans="1:16" ht="24.75" customHeight="1">
      <c r="A94" s="45">
        <v>92</v>
      </c>
      <c r="B94" s="46" t="s">
        <v>95</v>
      </c>
      <c r="C94" s="50" t="s">
        <v>299</v>
      </c>
      <c r="D94" s="48" t="s">
        <v>300</v>
      </c>
      <c r="E94" s="47" t="s">
        <v>19</v>
      </c>
      <c r="F94" s="47">
        <v>65</v>
      </c>
      <c r="G94" s="49">
        <f t="shared" si="3"/>
        <v>26</v>
      </c>
      <c r="H94" s="49">
        <v>73.33</v>
      </c>
      <c r="I94" s="49">
        <f t="shared" si="4"/>
        <v>29.332</v>
      </c>
      <c r="J94" s="54">
        <v>25</v>
      </c>
      <c r="K94" s="49">
        <v>5</v>
      </c>
      <c r="L94" s="58"/>
      <c r="M94" s="49"/>
      <c r="N94" s="56">
        <f t="shared" si="5"/>
        <v>60.332</v>
      </c>
      <c r="O94" s="49">
        <v>90</v>
      </c>
      <c r="P94" s="57"/>
    </row>
    <row r="95" spans="1:16" ht="24.75" customHeight="1">
      <c r="A95" s="45">
        <v>93</v>
      </c>
      <c r="B95" s="46" t="s">
        <v>95</v>
      </c>
      <c r="C95" s="47" t="s">
        <v>301</v>
      </c>
      <c r="D95" s="48" t="s">
        <v>302</v>
      </c>
      <c r="E95" s="47" t="s">
        <v>36</v>
      </c>
      <c r="F95" s="47">
        <v>55</v>
      </c>
      <c r="G95" s="49">
        <f t="shared" si="3"/>
        <v>22</v>
      </c>
      <c r="H95" s="49">
        <v>77</v>
      </c>
      <c r="I95" s="49">
        <f t="shared" si="4"/>
        <v>30.8</v>
      </c>
      <c r="J95" s="54">
        <v>37.5</v>
      </c>
      <c r="K95" s="49">
        <v>7.5</v>
      </c>
      <c r="L95" s="58"/>
      <c r="M95" s="49"/>
      <c r="N95" s="56">
        <f t="shared" si="5"/>
        <v>60.3</v>
      </c>
      <c r="O95" s="49">
        <v>93</v>
      </c>
      <c r="P95" s="57"/>
    </row>
    <row r="96" spans="1:16" ht="24.75" customHeight="1">
      <c r="A96" s="45">
        <v>94</v>
      </c>
      <c r="B96" s="46" t="s">
        <v>95</v>
      </c>
      <c r="C96" s="47" t="s">
        <v>303</v>
      </c>
      <c r="D96" s="48" t="s">
        <v>304</v>
      </c>
      <c r="E96" s="47" t="s">
        <v>36</v>
      </c>
      <c r="F96" s="47">
        <v>59</v>
      </c>
      <c r="G96" s="49">
        <f t="shared" si="3"/>
        <v>23.6</v>
      </c>
      <c r="H96" s="49">
        <v>71</v>
      </c>
      <c r="I96" s="49">
        <f t="shared" si="4"/>
        <v>28.400000000000002</v>
      </c>
      <c r="J96" s="54">
        <v>40</v>
      </c>
      <c r="K96" s="49">
        <v>8</v>
      </c>
      <c r="L96" s="58"/>
      <c r="M96" s="49"/>
      <c r="N96" s="56">
        <f t="shared" si="5"/>
        <v>60</v>
      </c>
      <c r="O96" s="49">
        <v>94</v>
      </c>
      <c r="P96" s="57"/>
    </row>
    <row r="97" spans="1:16" ht="24.75" customHeight="1">
      <c r="A97" s="45">
        <v>95</v>
      </c>
      <c r="B97" s="46" t="s">
        <v>95</v>
      </c>
      <c r="C97" s="50" t="s">
        <v>305</v>
      </c>
      <c r="D97" s="48" t="s">
        <v>306</v>
      </c>
      <c r="E97" s="47" t="s">
        <v>36</v>
      </c>
      <c r="F97" s="47">
        <v>58</v>
      </c>
      <c r="G97" s="49">
        <f t="shared" si="3"/>
        <v>23.200000000000003</v>
      </c>
      <c r="H97" s="49">
        <v>63.67</v>
      </c>
      <c r="I97" s="49">
        <f t="shared" si="4"/>
        <v>25.468000000000004</v>
      </c>
      <c r="J97" s="54">
        <v>55</v>
      </c>
      <c r="K97" s="49">
        <v>11</v>
      </c>
      <c r="L97" s="58"/>
      <c r="M97" s="49"/>
      <c r="N97" s="56">
        <f t="shared" si="5"/>
        <v>59.668000000000006</v>
      </c>
      <c r="O97" s="49">
        <v>95</v>
      </c>
      <c r="P97" s="57"/>
    </row>
    <row r="98" spans="1:16" ht="24.75" customHeight="1">
      <c r="A98" s="45">
        <v>96</v>
      </c>
      <c r="B98" s="46" t="s">
        <v>95</v>
      </c>
      <c r="C98" s="47" t="s">
        <v>307</v>
      </c>
      <c r="D98" s="48" t="s">
        <v>308</v>
      </c>
      <c r="E98" s="47" t="s">
        <v>19</v>
      </c>
      <c r="F98" s="47">
        <v>61</v>
      </c>
      <c r="G98" s="49">
        <f t="shared" si="3"/>
        <v>24.400000000000002</v>
      </c>
      <c r="H98" s="49">
        <v>72.67</v>
      </c>
      <c r="I98" s="49">
        <f t="shared" si="4"/>
        <v>29.068</v>
      </c>
      <c r="J98" s="54">
        <v>30</v>
      </c>
      <c r="K98" s="49">
        <v>6</v>
      </c>
      <c r="L98" s="58"/>
      <c r="M98" s="49"/>
      <c r="N98" s="56">
        <f t="shared" si="5"/>
        <v>59.468</v>
      </c>
      <c r="O98" s="49">
        <v>96</v>
      </c>
      <c r="P98" s="57"/>
    </row>
    <row r="99" spans="1:16" ht="24.75" customHeight="1">
      <c r="A99" s="45">
        <v>97</v>
      </c>
      <c r="B99" s="46" t="s">
        <v>95</v>
      </c>
      <c r="C99" s="50" t="s">
        <v>309</v>
      </c>
      <c r="D99" s="48" t="s">
        <v>310</v>
      </c>
      <c r="E99" s="47" t="s">
        <v>36</v>
      </c>
      <c r="F99" s="47">
        <v>59</v>
      </c>
      <c r="G99" s="49">
        <f t="shared" si="3"/>
        <v>23.6</v>
      </c>
      <c r="H99" s="49">
        <v>69</v>
      </c>
      <c r="I99" s="49">
        <f t="shared" si="4"/>
        <v>27.6</v>
      </c>
      <c r="J99" s="54">
        <v>40</v>
      </c>
      <c r="K99" s="49">
        <v>8</v>
      </c>
      <c r="L99" s="58"/>
      <c r="M99" s="49"/>
      <c r="N99" s="56">
        <f t="shared" si="5"/>
        <v>59.2</v>
      </c>
      <c r="O99" s="49">
        <v>97</v>
      </c>
      <c r="P99" s="57"/>
    </row>
    <row r="100" spans="1:16" ht="24.75" customHeight="1">
      <c r="A100" s="45">
        <v>98</v>
      </c>
      <c r="B100" s="46" t="s">
        <v>95</v>
      </c>
      <c r="C100" s="47" t="s">
        <v>311</v>
      </c>
      <c r="D100" s="48" t="s">
        <v>312</v>
      </c>
      <c r="E100" s="47" t="s">
        <v>36</v>
      </c>
      <c r="F100" s="47">
        <v>47</v>
      </c>
      <c r="G100" s="49">
        <f t="shared" si="3"/>
        <v>18.8</v>
      </c>
      <c r="H100" s="49">
        <v>60.67</v>
      </c>
      <c r="I100" s="49">
        <f t="shared" si="4"/>
        <v>24.268</v>
      </c>
      <c r="J100" s="54">
        <v>80</v>
      </c>
      <c r="K100" s="49">
        <v>16</v>
      </c>
      <c r="L100" s="58"/>
      <c r="M100" s="49"/>
      <c r="N100" s="56">
        <f t="shared" si="5"/>
        <v>59.068</v>
      </c>
      <c r="O100" s="49">
        <v>98</v>
      </c>
      <c r="P100" s="57"/>
    </row>
    <row r="101" spans="1:16" ht="24.75" customHeight="1">
      <c r="A101" s="45">
        <v>99</v>
      </c>
      <c r="B101" s="46" t="s">
        <v>95</v>
      </c>
      <c r="C101" s="47" t="s">
        <v>313</v>
      </c>
      <c r="D101" s="48" t="s">
        <v>314</v>
      </c>
      <c r="E101" s="47" t="s">
        <v>36</v>
      </c>
      <c r="F101" s="47">
        <v>48</v>
      </c>
      <c r="G101" s="49">
        <f t="shared" si="3"/>
        <v>19.200000000000003</v>
      </c>
      <c r="H101" s="49">
        <v>66.83</v>
      </c>
      <c r="I101" s="49">
        <f t="shared" si="4"/>
        <v>26.732</v>
      </c>
      <c r="J101" s="54">
        <v>65</v>
      </c>
      <c r="K101" s="49">
        <v>13</v>
      </c>
      <c r="L101" s="58"/>
      <c r="M101" s="49"/>
      <c r="N101" s="56">
        <f t="shared" si="5"/>
        <v>58.932</v>
      </c>
      <c r="O101" s="49">
        <v>99</v>
      </c>
      <c r="P101" s="57"/>
    </row>
    <row r="102" spans="1:16" ht="24.75" customHeight="1">
      <c r="A102" s="45">
        <v>100</v>
      </c>
      <c r="B102" s="46" t="s">
        <v>95</v>
      </c>
      <c r="C102" s="50" t="s">
        <v>315</v>
      </c>
      <c r="D102" s="48" t="s">
        <v>316</v>
      </c>
      <c r="E102" s="47" t="s">
        <v>36</v>
      </c>
      <c r="F102" s="47">
        <v>47</v>
      </c>
      <c r="G102" s="49">
        <f t="shared" si="3"/>
        <v>18.8</v>
      </c>
      <c r="H102" s="49">
        <v>65.5</v>
      </c>
      <c r="I102" s="49">
        <f t="shared" si="4"/>
        <v>26.200000000000003</v>
      </c>
      <c r="J102" s="54">
        <v>62.5</v>
      </c>
      <c r="K102" s="49">
        <v>12.5</v>
      </c>
      <c r="L102" s="58" t="s">
        <v>138</v>
      </c>
      <c r="M102" s="49">
        <v>0.5</v>
      </c>
      <c r="N102" s="56">
        <f t="shared" si="5"/>
        <v>58</v>
      </c>
      <c r="O102" s="49">
        <v>100</v>
      </c>
      <c r="P102" s="57"/>
    </row>
    <row r="103" spans="1:17" ht="24.75" customHeight="1">
      <c r="A103" s="45">
        <v>101</v>
      </c>
      <c r="B103" s="46" t="s">
        <v>95</v>
      </c>
      <c r="C103" s="47" t="s">
        <v>317</v>
      </c>
      <c r="D103" s="48" t="s">
        <v>318</v>
      </c>
      <c r="E103" s="47" t="s">
        <v>36</v>
      </c>
      <c r="F103" s="47">
        <v>49</v>
      </c>
      <c r="G103" s="49">
        <f t="shared" si="3"/>
        <v>19.6</v>
      </c>
      <c r="H103" s="49">
        <v>69.2</v>
      </c>
      <c r="I103" s="49">
        <f t="shared" si="4"/>
        <v>27.680000000000003</v>
      </c>
      <c r="J103" s="54">
        <v>50</v>
      </c>
      <c r="K103" s="49">
        <v>10</v>
      </c>
      <c r="L103" s="58"/>
      <c r="M103" s="49"/>
      <c r="N103" s="56">
        <f t="shared" si="5"/>
        <v>57.28</v>
      </c>
      <c r="O103" s="49">
        <v>101</v>
      </c>
      <c r="P103" s="57"/>
      <c r="Q103" s="65"/>
    </row>
    <row r="104" spans="1:16" ht="24.75" customHeight="1">
      <c r="A104" s="45">
        <v>102</v>
      </c>
      <c r="B104" s="46" t="s">
        <v>95</v>
      </c>
      <c r="C104" s="47" t="s">
        <v>319</v>
      </c>
      <c r="D104" s="48" t="s">
        <v>320</v>
      </c>
      <c r="E104" s="47" t="s">
        <v>19</v>
      </c>
      <c r="F104" s="47">
        <v>50</v>
      </c>
      <c r="G104" s="49">
        <f t="shared" si="3"/>
        <v>20</v>
      </c>
      <c r="H104" s="49">
        <v>72.4</v>
      </c>
      <c r="I104" s="49">
        <f t="shared" si="4"/>
        <v>28.960000000000004</v>
      </c>
      <c r="J104" s="54">
        <v>40</v>
      </c>
      <c r="K104" s="49">
        <v>8</v>
      </c>
      <c r="L104" s="58"/>
      <c r="M104" s="49"/>
      <c r="N104" s="56">
        <f t="shared" si="5"/>
        <v>56.96000000000001</v>
      </c>
      <c r="O104" s="49">
        <v>102</v>
      </c>
      <c r="P104" s="57"/>
    </row>
    <row r="105" spans="1:16" ht="24.75" customHeight="1">
      <c r="A105" s="45">
        <v>103</v>
      </c>
      <c r="B105" s="46" t="s">
        <v>95</v>
      </c>
      <c r="C105" s="47" t="s">
        <v>321</v>
      </c>
      <c r="D105" s="48" t="s">
        <v>322</v>
      </c>
      <c r="E105" s="47" t="s">
        <v>36</v>
      </c>
      <c r="F105" s="47">
        <v>45</v>
      </c>
      <c r="G105" s="49">
        <f t="shared" si="3"/>
        <v>18</v>
      </c>
      <c r="H105" s="49">
        <v>61.6</v>
      </c>
      <c r="I105" s="49">
        <f t="shared" si="4"/>
        <v>24.64</v>
      </c>
      <c r="J105" s="54">
        <v>67.5</v>
      </c>
      <c r="K105" s="49">
        <v>13.5</v>
      </c>
      <c r="L105" s="58" t="s">
        <v>171</v>
      </c>
      <c r="M105" s="49">
        <v>0.5</v>
      </c>
      <c r="N105" s="56">
        <f t="shared" si="5"/>
        <v>56.64</v>
      </c>
      <c r="O105" s="49">
        <v>103</v>
      </c>
      <c r="P105" s="57"/>
    </row>
    <row r="106" spans="1:16" ht="24.75" customHeight="1">
      <c r="A106" s="45">
        <v>104</v>
      </c>
      <c r="B106" s="46" t="s">
        <v>95</v>
      </c>
      <c r="C106" s="47" t="s">
        <v>323</v>
      </c>
      <c r="D106" s="48" t="s">
        <v>324</v>
      </c>
      <c r="E106" s="47" t="s">
        <v>36</v>
      </c>
      <c r="F106" s="47">
        <v>46</v>
      </c>
      <c r="G106" s="49">
        <f t="shared" si="3"/>
        <v>18.400000000000002</v>
      </c>
      <c r="H106" s="49">
        <v>48</v>
      </c>
      <c r="I106" s="49">
        <f t="shared" si="4"/>
        <v>19.200000000000003</v>
      </c>
      <c r="J106" s="54">
        <v>90</v>
      </c>
      <c r="K106" s="49">
        <v>18</v>
      </c>
      <c r="L106" s="58" t="s">
        <v>171</v>
      </c>
      <c r="M106" s="49">
        <v>0.5</v>
      </c>
      <c r="N106" s="56">
        <f t="shared" si="5"/>
        <v>56.10000000000001</v>
      </c>
      <c r="O106" s="49">
        <v>104</v>
      </c>
      <c r="P106" s="57"/>
    </row>
    <row r="107" spans="1:16" ht="24.75" customHeight="1">
      <c r="A107" s="45">
        <v>105</v>
      </c>
      <c r="B107" s="46" t="s">
        <v>95</v>
      </c>
      <c r="C107" s="47" t="s">
        <v>325</v>
      </c>
      <c r="D107" s="48" t="s">
        <v>326</v>
      </c>
      <c r="E107" s="47" t="s">
        <v>36</v>
      </c>
      <c r="F107" s="47">
        <v>59</v>
      </c>
      <c r="G107" s="49">
        <f t="shared" si="3"/>
        <v>23.6</v>
      </c>
      <c r="H107" s="49">
        <v>71</v>
      </c>
      <c r="I107" s="49">
        <f t="shared" si="4"/>
        <v>28.400000000000002</v>
      </c>
      <c r="J107" s="54">
        <v>17.5</v>
      </c>
      <c r="K107" s="49">
        <v>3.5</v>
      </c>
      <c r="L107" s="58"/>
      <c r="M107" s="49"/>
      <c r="N107" s="56">
        <f t="shared" si="5"/>
        <v>55.5</v>
      </c>
      <c r="O107" s="49">
        <v>105</v>
      </c>
      <c r="P107" s="57"/>
    </row>
    <row r="108" spans="1:16" ht="24.75" customHeight="1">
      <c r="A108" s="45">
        <v>106</v>
      </c>
      <c r="B108" s="46" t="s">
        <v>95</v>
      </c>
      <c r="C108" s="47" t="s">
        <v>327</v>
      </c>
      <c r="D108" s="48" t="s">
        <v>328</v>
      </c>
      <c r="E108" s="47" t="s">
        <v>36</v>
      </c>
      <c r="F108" s="47">
        <v>57</v>
      </c>
      <c r="G108" s="49">
        <f t="shared" si="3"/>
        <v>22.8</v>
      </c>
      <c r="H108" s="49">
        <v>64</v>
      </c>
      <c r="I108" s="49">
        <f t="shared" si="4"/>
        <v>25.6</v>
      </c>
      <c r="J108" s="54">
        <v>35</v>
      </c>
      <c r="K108" s="49">
        <v>7</v>
      </c>
      <c r="L108" s="58"/>
      <c r="M108" s="49"/>
      <c r="N108" s="56">
        <f t="shared" si="5"/>
        <v>55.400000000000006</v>
      </c>
      <c r="O108" s="49">
        <v>106</v>
      </c>
      <c r="P108" s="59"/>
    </row>
    <row r="109" spans="1:16" ht="24.75" customHeight="1">
      <c r="A109" s="45">
        <v>107</v>
      </c>
      <c r="B109" s="46" t="s">
        <v>95</v>
      </c>
      <c r="C109" s="47" t="s">
        <v>329</v>
      </c>
      <c r="D109" s="48" t="s">
        <v>330</v>
      </c>
      <c r="E109" s="47" t="s">
        <v>36</v>
      </c>
      <c r="F109" s="47">
        <v>49</v>
      </c>
      <c r="G109" s="49">
        <f t="shared" si="3"/>
        <v>19.6</v>
      </c>
      <c r="H109" s="49">
        <v>65.5</v>
      </c>
      <c r="I109" s="49">
        <f t="shared" si="4"/>
        <v>26.200000000000003</v>
      </c>
      <c r="J109" s="54">
        <v>47.5</v>
      </c>
      <c r="K109" s="49">
        <v>9.5</v>
      </c>
      <c r="L109" s="58"/>
      <c r="M109" s="49"/>
      <c r="N109" s="56">
        <f t="shared" si="5"/>
        <v>55.300000000000004</v>
      </c>
      <c r="O109" s="49">
        <v>107</v>
      </c>
      <c r="P109" s="57"/>
    </row>
    <row r="110" spans="1:16" ht="24.75" customHeight="1">
      <c r="A110" s="45">
        <v>108</v>
      </c>
      <c r="B110" s="46" t="s">
        <v>95</v>
      </c>
      <c r="C110" s="47" t="s">
        <v>331</v>
      </c>
      <c r="D110" s="48" t="s">
        <v>332</v>
      </c>
      <c r="E110" s="47" t="s">
        <v>19</v>
      </c>
      <c r="F110" s="47">
        <v>58</v>
      </c>
      <c r="G110" s="49">
        <f t="shared" si="3"/>
        <v>23.200000000000003</v>
      </c>
      <c r="H110" s="49">
        <v>77</v>
      </c>
      <c r="I110" s="49">
        <f t="shared" si="4"/>
        <v>30.8</v>
      </c>
      <c r="J110" s="54">
        <v>0</v>
      </c>
      <c r="K110" s="49">
        <v>0</v>
      </c>
      <c r="L110" s="58"/>
      <c r="M110" s="49"/>
      <c r="N110" s="56">
        <f t="shared" si="5"/>
        <v>54</v>
      </c>
      <c r="O110" s="49">
        <v>108</v>
      </c>
      <c r="P110" s="57"/>
    </row>
    <row r="111" spans="1:16" ht="24.75" customHeight="1">
      <c r="A111" s="45">
        <v>109</v>
      </c>
      <c r="B111" s="46" t="s">
        <v>95</v>
      </c>
      <c r="C111" s="50" t="s">
        <v>333</v>
      </c>
      <c r="D111" s="48" t="s">
        <v>334</v>
      </c>
      <c r="E111" s="47" t="s">
        <v>19</v>
      </c>
      <c r="F111" s="47">
        <v>42</v>
      </c>
      <c r="G111" s="49">
        <f t="shared" si="3"/>
        <v>16.8</v>
      </c>
      <c r="H111" s="49">
        <v>56.67</v>
      </c>
      <c r="I111" s="49">
        <f t="shared" si="4"/>
        <v>22.668000000000003</v>
      </c>
      <c r="J111" s="54">
        <v>67.5</v>
      </c>
      <c r="K111" s="49">
        <v>13.5</v>
      </c>
      <c r="L111" s="58"/>
      <c r="M111" s="49"/>
      <c r="N111" s="56">
        <f t="shared" si="5"/>
        <v>52.968</v>
      </c>
      <c r="O111" s="49">
        <v>109</v>
      </c>
      <c r="P111" s="57"/>
    </row>
    <row r="112" spans="1:16" ht="24.75" customHeight="1">
      <c r="A112" s="45">
        <v>110</v>
      </c>
      <c r="B112" s="46" t="s">
        <v>95</v>
      </c>
      <c r="C112" s="50" t="s">
        <v>335</v>
      </c>
      <c r="D112" s="48" t="s">
        <v>336</v>
      </c>
      <c r="E112" s="47" t="s">
        <v>36</v>
      </c>
      <c r="F112" s="47">
        <v>46</v>
      </c>
      <c r="G112" s="49">
        <f t="shared" si="3"/>
        <v>18.400000000000002</v>
      </c>
      <c r="H112" s="49">
        <v>52</v>
      </c>
      <c r="I112" s="49">
        <f t="shared" si="4"/>
        <v>20.8</v>
      </c>
      <c r="J112" s="54">
        <v>62.5</v>
      </c>
      <c r="K112" s="49">
        <v>12.5</v>
      </c>
      <c r="L112" s="58" t="s">
        <v>138</v>
      </c>
      <c r="M112" s="49">
        <v>0.5</v>
      </c>
      <c r="N112" s="56">
        <f t="shared" si="5"/>
        <v>52.2</v>
      </c>
      <c r="O112" s="49">
        <v>110</v>
      </c>
      <c r="P112" s="57"/>
    </row>
    <row r="113" spans="1:16" ht="24.75" customHeight="1">
      <c r="A113" s="45">
        <v>111</v>
      </c>
      <c r="B113" s="46" t="s">
        <v>95</v>
      </c>
      <c r="C113" s="47" t="s">
        <v>337</v>
      </c>
      <c r="D113" s="48" t="s">
        <v>338</v>
      </c>
      <c r="E113" s="47" t="s">
        <v>19</v>
      </c>
      <c r="F113" s="47">
        <v>49</v>
      </c>
      <c r="G113" s="49">
        <f t="shared" si="3"/>
        <v>19.6</v>
      </c>
      <c r="H113" s="49">
        <v>62.4</v>
      </c>
      <c r="I113" s="49">
        <f t="shared" si="4"/>
        <v>24.96</v>
      </c>
      <c r="J113" s="54">
        <v>35</v>
      </c>
      <c r="K113" s="49">
        <v>7</v>
      </c>
      <c r="L113" s="58"/>
      <c r="M113" s="49"/>
      <c r="N113" s="56">
        <f t="shared" si="5"/>
        <v>51.56</v>
      </c>
      <c r="O113" s="49">
        <v>111</v>
      </c>
      <c r="P113" s="59"/>
    </row>
    <row r="114" spans="1:16" ht="24.75" customHeight="1">
      <c r="A114" s="45">
        <v>112</v>
      </c>
      <c r="B114" s="46" t="s">
        <v>95</v>
      </c>
      <c r="C114" s="50" t="s">
        <v>339</v>
      </c>
      <c r="D114" s="48" t="s">
        <v>340</v>
      </c>
      <c r="E114" s="47" t="s">
        <v>19</v>
      </c>
      <c r="F114" s="47">
        <v>43</v>
      </c>
      <c r="G114" s="49">
        <f t="shared" si="3"/>
        <v>17.2</v>
      </c>
      <c r="H114" s="49">
        <v>76.4</v>
      </c>
      <c r="I114" s="49">
        <f t="shared" si="4"/>
        <v>30.560000000000002</v>
      </c>
      <c r="J114" s="54">
        <v>17.5</v>
      </c>
      <c r="K114" s="49">
        <v>3.5</v>
      </c>
      <c r="L114" s="58"/>
      <c r="M114" s="49"/>
      <c r="N114" s="56">
        <f t="shared" si="5"/>
        <v>51.260000000000005</v>
      </c>
      <c r="O114" s="49">
        <v>112</v>
      </c>
      <c r="P114" s="57"/>
    </row>
    <row r="115" spans="1:16" ht="24.75" customHeight="1">
      <c r="A115" s="45">
        <v>113</v>
      </c>
      <c r="B115" s="46" t="s">
        <v>95</v>
      </c>
      <c r="C115" s="47" t="s">
        <v>341</v>
      </c>
      <c r="D115" s="48" t="s">
        <v>342</v>
      </c>
      <c r="E115" s="47" t="s">
        <v>19</v>
      </c>
      <c r="F115" s="47">
        <v>42</v>
      </c>
      <c r="G115" s="49">
        <f t="shared" si="3"/>
        <v>16.8</v>
      </c>
      <c r="H115" s="49">
        <v>52.33</v>
      </c>
      <c r="I115" s="49">
        <f t="shared" si="4"/>
        <v>20.932000000000002</v>
      </c>
      <c r="J115" s="54">
        <v>60</v>
      </c>
      <c r="K115" s="49">
        <v>12</v>
      </c>
      <c r="L115" s="58"/>
      <c r="M115" s="49"/>
      <c r="N115" s="56">
        <f t="shared" si="5"/>
        <v>49.732</v>
      </c>
      <c r="O115" s="49">
        <v>113</v>
      </c>
      <c r="P115" s="57"/>
    </row>
    <row r="116" spans="1:16" ht="24.75" customHeight="1">
      <c r="A116" s="45">
        <v>114</v>
      </c>
      <c r="B116" s="46" t="s">
        <v>95</v>
      </c>
      <c r="C116" s="47" t="s">
        <v>343</v>
      </c>
      <c r="D116" s="48" t="s">
        <v>344</v>
      </c>
      <c r="E116" s="47" t="s">
        <v>19</v>
      </c>
      <c r="F116" s="47">
        <v>55</v>
      </c>
      <c r="G116" s="49">
        <f t="shared" si="3"/>
        <v>22</v>
      </c>
      <c r="H116" s="49">
        <v>67</v>
      </c>
      <c r="I116" s="49">
        <f t="shared" si="4"/>
        <v>26.8</v>
      </c>
      <c r="J116" s="54">
        <v>0</v>
      </c>
      <c r="K116" s="49">
        <v>0</v>
      </c>
      <c r="L116" s="58"/>
      <c r="M116" s="49"/>
      <c r="N116" s="56">
        <f t="shared" si="5"/>
        <v>48.8</v>
      </c>
      <c r="O116" s="49">
        <v>114</v>
      </c>
      <c r="P116" s="57"/>
    </row>
    <row r="117" spans="1:16" ht="24.75" customHeight="1">
      <c r="A117" s="45">
        <v>115</v>
      </c>
      <c r="B117" s="46" t="s">
        <v>95</v>
      </c>
      <c r="C117" s="50" t="s">
        <v>345</v>
      </c>
      <c r="D117" s="48" t="s">
        <v>346</v>
      </c>
      <c r="E117" s="47" t="s">
        <v>36</v>
      </c>
      <c r="F117" s="47">
        <v>45</v>
      </c>
      <c r="G117" s="49">
        <f t="shared" si="3"/>
        <v>18</v>
      </c>
      <c r="H117" s="49">
        <v>59.67</v>
      </c>
      <c r="I117" s="49">
        <f t="shared" si="4"/>
        <v>23.868000000000002</v>
      </c>
      <c r="J117" s="54">
        <v>30</v>
      </c>
      <c r="K117" s="49">
        <v>6</v>
      </c>
      <c r="L117" s="58" t="s">
        <v>171</v>
      </c>
      <c r="M117" s="49">
        <v>0.5</v>
      </c>
      <c r="N117" s="56">
        <f t="shared" si="5"/>
        <v>48.368</v>
      </c>
      <c r="O117" s="49">
        <v>115</v>
      </c>
      <c r="P117" s="57"/>
    </row>
    <row r="118" spans="1:16" ht="24.75" customHeight="1">
      <c r="A118" s="45">
        <v>116</v>
      </c>
      <c r="B118" s="46" t="s">
        <v>95</v>
      </c>
      <c r="C118" s="50" t="s">
        <v>347</v>
      </c>
      <c r="D118" s="48" t="s">
        <v>348</v>
      </c>
      <c r="E118" s="47" t="s">
        <v>19</v>
      </c>
      <c r="F118" s="47">
        <v>66</v>
      </c>
      <c r="G118" s="49">
        <f t="shared" si="3"/>
        <v>26.400000000000002</v>
      </c>
      <c r="H118" s="49">
        <v>43.67</v>
      </c>
      <c r="I118" s="49">
        <f t="shared" si="4"/>
        <v>17.468</v>
      </c>
      <c r="J118" s="54">
        <v>17.5</v>
      </c>
      <c r="K118" s="49">
        <v>3.5</v>
      </c>
      <c r="L118" s="58"/>
      <c r="M118" s="49"/>
      <c r="N118" s="56">
        <f t="shared" si="5"/>
        <v>47.368</v>
      </c>
      <c r="O118" s="49">
        <v>116</v>
      </c>
      <c r="P118" s="57"/>
    </row>
    <row r="119" spans="1:16" ht="24.75" customHeight="1">
      <c r="A119" s="45">
        <v>117</v>
      </c>
      <c r="B119" s="46" t="s">
        <v>95</v>
      </c>
      <c r="C119" s="50" t="s">
        <v>349</v>
      </c>
      <c r="D119" s="48" t="s">
        <v>350</v>
      </c>
      <c r="E119" s="47" t="s">
        <v>19</v>
      </c>
      <c r="F119" s="47">
        <v>35</v>
      </c>
      <c r="G119" s="49">
        <f t="shared" si="3"/>
        <v>14</v>
      </c>
      <c r="H119" s="49">
        <v>65</v>
      </c>
      <c r="I119" s="49">
        <f t="shared" si="4"/>
        <v>26</v>
      </c>
      <c r="J119" s="54">
        <v>17.5</v>
      </c>
      <c r="K119" s="49">
        <v>3.5</v>
      </c>
      <c r="L119" s="58"/>
      <c r="M119" s="49"/>
      <c r="N119" s="56">
        <f t="shared" si="5"/>
        <v>43.5</v>
      </c>
      <c r="O119" s="49">
        <v>117</v>
      </c>
      <c r="P119" s="57"/>
    </row>
    <row r="120" spans="1:16" ht="24.75" customHeight="1">
      <c r="A120" s="45">
        <v>118</v>
      </c>
      <c r="B120" s="46" t="s">
        <v>95</v>
      </c>
      <c r="C120" s="50" t="s">
        <v>351</v>
      </c>
      <c r="D120" s="48" t="s">
        <v>352</v>
      </c>
      <c r="E120" s="47" t="s">
        <v>36</v>
      </c>
      <c r="F120" s="47">
        <v>39</v>
      </c>
      <c r="G120" s="49">
        <f t="shared" si="3"/>
        <v>15.600000000000001</v>
      </c>
      <c r="H120" s="49">
        <v>18.5</v>
      </c>
      <c r="I120" s="49">
        <f t="shared" si="4"/>
        <v>7.4</v>
      </c>
      <c r="J120" s="54">
        <v>50</v>
      </c>
      <c r="K120" s="49">
        <v>10</v>
      </c>
      <c r="L120" s="58" t="s">
        <v>138</v>
      </c>
      <c r="M120" s="49">
        <v>0.5</v>
      </c>
      <c r="N120" s="56">
        <f t="shared" si="5"/>
        <v>33.5</v>
      </c>
      <c r="O120" s="49">
        <v>118</v>
      </c>
      <c r="P120" s="57"/>
    </row>
    <row r="121" spans="1:16" ht="24.75" customHeight="1">
      <c r="A121" s="45">
        <v>119</v>
      </c>
      <c r="B121" s="46" t="s">
        <v>95</v>
      </c>
      <c r="C121" s="47" t="s">
        <v>353</v>
      </c>
      <c r="D121" s="48" t="s">
        <v>354</v>
      </c>
      <c r="E121" s="47" t="s">
        <v>36</v>
      </c>
      <c r="F121" s="47">
        <v>43</v>
      </c>
      <c r="G121" s="49">
        <f t="shared" si="3"/>
        <v>17.2</v>
      </c>
      <c r="H121" s="49">
        <v>8.33</v>
      </c>
      <c r="I121" s="49">
        <f t="shared" si="4"/>
        <v>3.3320000000000003</v>
      </c>
      <c r="J121" s="54">
        <v>62.5</v>
      </c>
      <c r="K121" s="49">
        <v>12.5</v>
      </c>
      <c r="L121" s="58"/>
      <c r="M121" s="49"/>
      <c r="N121" s="56">
        <f t="shared" si="5"/>
        <v>33.032</v>
      </c>
      <c r="O121" s="49">
        <v>119</v>
      </c>
      <c r="P121" s="57"/>
    </row>
    <row r="122" spans="1:16" ht="24.75" customHeight="1">
      <c r="A122" s="45">
        <v>120</v>
      </c>
      <c r="B122" s="46" t="s">
        <v>95</v>
      </c>
      <c r="C122" s="47" t="s">
        <v>355</v>
      </c>
      <c r="D122" s="48" t="s">
        <v>356</v>
      </c>
      <c r="E122" s="47" t="s">
        <v>36</v>
      </c>
      <c r="F122" s="47">
        <v>40</v>
      </c>
      <c r="G122" s="49">
        <f t="shared" si="3"/>
        <v>16</v>
      </c>
      <c r="H122" s="49">
        <v>7.83</v>
      </c>
      <c r="I122" s="49">
        <f t="shared" si="4"/>
        <v>3.132</v>
      </c>
      <c r="J122" s="54">
        <v>50</v>
      </c>
      <c r="K122" s="49">
        <v>10</v>
      </c>
      <c r="L122" s="58" t="s">
        <v>138</v>
      </c>
      <c r="M122" s="49">
        <v>0.5</v>
      </c>
      <c r="N122" s="56">
        <f t="shared" si="5"/>
        <v>29.632</v>
      </c>
      <c r="O122" s="49">
        <v>120</v>
      </c>
      <c r="P122" s="57"/>
    </row>
    <row r="123" spans="1:16" ht="24.75" customHeight="1">
      <c r="A123" s="45">
        <v>121</v>
      </c>
      <c r="B123" s="46" t="s">
        <v>95</v>
      </c>
      <c r="C123" s="47" t="s">
        <v>357</v>
      </c>
      <c r="D123" s="48" t="s">
        <v>358</v>
      </c>
      <c r="E123" s="47" t="s">
        <v>36</v>
      </c>
      <c r="F123" s="47">
        <v>70</v>
      </c>
      <c r="G123" s="49">
        <f t="shared" si="3"/>
        <v>28</v>
      </c>
      <c r="H123" s="49"/>
      <c r="I123" s="49"/>
      <c r="J123" s="54"/>
      <c r="K123" s="49"/>
      <c r="L123" s="58"/>
      <c r="M123" s="49"/>
      <c r="N123" s="56"/>
      <c r="O123" s="49"/>
      <c r="P123" s="64" t="s">
        <v>89</v>
      </c>
    </row>
    <row r="124" spans="1:16" ht="24.75" customHeight="1">
      <c r="A124" s="45">
        <v>122</v>
      </c>
      <c r="B124" s="46" t="s">
        <v>95</v>
      </c>
      <c r="C124" s="47" t="s">
        <v>359</v>
      </c>
      <c r="D124" s="48" t="s">
        <v>360</v>
      </c>
      <c r="E124" s="47" t="s">
        <v>36</v>
      </c>
      <c r="F124" s="47">
        <v>67</v>
      </c>
      <c r="G124" s="49">
        <f t="shared" si="3"/>
        <v>26.8</v>
      </c>
      <c r="H124" s="49"/>
      <c r="I124" s="49"/>
      <c r="J124" s="54"/>
      <c r="K124" s="49"/>
      <c r="L124" s="58"/>
      <c r="M124" s="49"/>
      <c r="N124" s="56"/>
      <c r="O124" s="49"/>
      <c r="P124" s="64" t="s">
        <v>89</v>
      </c>
    </row>
    <row r="125" spans="1:16" ht="24.75" customHeight="1">
      <c r="A125" s="45">
        <v>123</v>
      </c>
      <c r="B125" s="46" t="s">
        <v>95</v>
      </c>
      <c r="C125" s="47" t="s">
        <v>361</v>
      </c>
      <c r="D125" s="48" t="s">
        <v>362</v>
      </c>
      <c r="E125" s="47" t="s">
        <v>36</v>
      </c>
      <c r="F125" s="47">
        <v>63</v>
      </c>
      <c r="G125" s="49">
        <f t="shared" si="3"/>
        <v>25.200000000000003</v>
      </c>
      <c r="H125" s="49"/>
      <c r="I125" s="49"/>
      <c r="J125" s="54"/>
      <c r="K125" s="56"/>
      <c r="L125" s="60"/>
      <c r="M125" s="49"/>
      <c r="N125" s="56"/>
      <c r="O125" s="49"/>
      <c r="P125" s="64" t="s">
        <v>89</v>
      </c>
    </row>
    <row r="126" spans="1:16" ht="24.75" customHeight="1">
      <c r="A126" s="45">
        <v>124</v>
      </c>
      <c r="B126" s="46" t="s">
        <v>95</v>
      </c>
      <c r="C126" s="47" t="s">
        <v>363</v>
      </c>
      <c r="D126" s="48" t="s">
        <v>364</v>
      </c>
      <c r="E126" s="47" t="s">
        <v>19</v>
      </c>
      <c r="F126" s="47">
        <v>61</v>
      </c>
      <c r="G126" s="49">
        <f t="shared" si="3"/>
        <v>24.400000000000002</v>
      </c>
      <c r="H126" s="49"/>
      <c r="I126" s="49"/>
      <c r="J126" s="54"/>
      <c r="K126" s="49"/>
      <c r="L126" s="58"/>
      <c r="M126" s="49"/>
      <c r="N126" s="56"/>
      <c r="O126" s="49"/>
      <c r="P126" s="64" t="s">
        <v>89</v>
      </c>
    </row>
    <row r="127" spans="1:16" ht="24.75" customHeight="1">
      <c r="A127" s="45">
        <v>125</v>
      </c>
      <c r="B127" s="46" t="s">
        <v>95</v>
      </c>
      <c r="C127" s="47" t="s">
        <v>365</v>
      </c>
      <c r="D127" s="48" t="s">
        <v>366</v>
      </c>
      <c r="E127" s="47" t="s">
        <v>36</v>
      </c>
      <c r="F127" s="47">
        <v>60</v>
      </c>
      <c r="G127" s="49">
        <f t="shared" si="3"/>
        <v>24</v>
      </c>
      <c r="H127" s="49"/>
      <c r="I127" s="49"/>
      <c r="J127" s="54"/>
      <c r="K127" s="49"/>
      <c r="L127" s="58"/>
      <c r="M127" s="49"/>
      <c r="N127" s="56"/>
      <c r="O127" s="49"/>
      <c r="P127" s="64" t="s">
        <v>89</v>
      </c>
    </row>
    <row r="128" spans="1:16" ht="24.75" customHeight="1">
      <c r="A128" s="45">
        <v>126</v>
      </c>
      <c r="B128" s="46" t="s">
        <v>95</v>
      </c>
      <c r="C128" s="50" t="s">
        <v>367</v>
      </c>
      <c r="D128" s="48" t="s">
        <v>368</v>
      </c>
      <c r="E128" s="47" t="s">
        <v>19</v>
      </c>
      <c r="F128" s="47">
        <v>58</v>
      </c>
      <c r="G128" s="49">
        <f t="shared" si="3"/>
        <v>23.200000000000003</v>
      </c>
      <c r="H128" s="49"/>
      <c r="I128" s="49"/>
      <c r="J128" s="54"/>
      <c r="K128" s="49"/>
      <c r="L128" s="58"/>
      <c r="M128" s="49"/>
      <c r="N128" s="56"/>
      <c r="O128" s="49"/>
      <c r="P128" s="64" t="s">
        <v>89</v>
      </c>
    </row>
    <row r="129" spans="1:16" ht="24.75" customHeight="1">
      <c r="A129" s="45">
        <v>127</v>
      </c>
      <c r="B129" s="46" t="s">
        <v>95</v>
      </c>
      <c r="C129" s="47" t="s">
        <v>369</v>
      </c>
      <c r="D129" s="48" t="s">
        <v>370</v>
      </c>
      <c r="E129" s="47" t="s">
        <v>36</v>
      </c>
      <c r="F129" s="47">
        <v>54</v>
      </c>
      <c r="G129" s="49">
        <f t="shared" si="3"/>
        <v>21.6</v>
      </c>
      <c r="H129" s="49"/>
      <c r="I129" s="49"/>
      <c r="J129" s="54"/>
      <c r="K129" s="49"/>
      <c r="L129" s="58"/>
      <c r="M129" s="49"/>
      <c r="N129" s="56"/>
      <c r="O129" s="49"/>
      <c r="P129" s="64" t="s">
        <v>89</v>
      </c>
    </row>
    <row r="130" spans="1:16" ht="24.75" customHeight="1">
      <c r="A130" s="45">
        <v>128</v>
      </c>
      <c r="B130" s="46" t="s">
        <v>95</v>
      </c>
      <c r="C130" s="47" t="s">
        <v>371</v>
      </c>
      <c r="D130" s="48" t="s">
        <v>372</v>
      </c>
      <c r="E130" s="47" t="s">
        <v>36</v>
      </c>
      <c r="F130" s="47">
        <v>53</v>
      </c>
      <c r="G130" s="49">
        <f t="shared" si="3"/>
        <v>21.200000000000003</v>
      </c>
      <c r="H130" s="49"/>
      <c r="I130" s="49"/>
      <c r="J130" s="54"/>
      <c r="K130" s="49"/>
      <c r="L130" s="58"/>
      <c r="M130" s="49"/>
      <c r="N130" s="56"/>
      <c r="O130" s="49"/>
      <c r="P130" s="64" t="s">
        <v>89</v>
      </c>
    </row>
    <row r="131" spans="1:16" ht="24.75" customHeight="1">
      <c r="A131" s="45">
        <v>129</v>
      </c>
      <c r="B131" s="46" t="s">
        <v>95</v>
      </c>
      <c r="C131" s="47" t="s">
        <v>373</v>
      </c>
      <c r="D131" s="48" t="s">
        <v>374</v>
      </c>
      <c r="E131" s="47" t="s">
        <v>19</v>
      </c>
      <c r="F131" s="47">
        <v>53</v>
      </c>
      <c r="G131" s="49">
        <f aca="true" t="shared" si="6" ref="G131:G139">F131*40%</f>
        <v>21.200000000000003</v>
      </c>
      <c r="H131" s="49"/>
      <c r="I131" s="49"/>
      <c r="J131" s="54"/>
      <c r="K131" s="49"/>
      <c r="L131" s="58"/>
      <c r="M131" s="49"/>
      <c r="N131" s="56"/>
      <c r="O131" s="49"/>
      <c r="P131" s="64" t="s">
        <v>89</v>
      </c>
    </row>
    <row r="132" spans="1:16" ht="24.75" customHeight="1">
      <c r="A132" s="45">
        <v>130</v>
      </c>
      <c r="B132" s="46" t="s">
        <v>95</v>
      </c>
      <c r="C132" s="50" t="s">
        <v>375</v>
      </c>
      <c r="D132" s="48" t="s">
        <v>376</v>
      </c>
      <c r="E132" s="47" t="s">
        <v>19</v>
      </c>
      <c r="F132" s="47">
        <v>51</v>
      </c>
      <c r="G132" s="49">
        <f t="shared" si="6"/>
        <v>20.400000000000002</v>
      </c>
      <c r="H132" s="49"/>
      <c r="I132" s="49"/>
      <c r="J132" s="54"/>
      <c r="K132" s="49"/>
      <c r="L132" s="58"/>
      <c r="M132" s="49"/>
      <c r="N132" s="56"/>
      <c r="O132" s="49"/>
      <c r="P132" s="64" t="s">
        <v>89</v>
      </c>
    </row>
    <row r="133" spans="1:16" ht="24.75" customHeight="1">
      <c r="A133" s="45">
        <v>131</v>
      </c>
      <c r="B133" s="46" t="s">
        <v>95</v>
      </c>
      <c r="C133" s="50" t="s">
        <v>377</v>
      </c>
      <c r="D133" s="48" t="s">
        <v>378</v>
      </c>
      <c r="E133" s="47" t="s">
        <v>19</v>
      </c>
      <c r="F133" s="47">
        <v>51</v>
      </c>
      <c r="G133" s="49">
        <f t="shared" si="6"/>
        <v>20.400000000000002</v>
      </c>
      <c r="H133" s="49"/>
      <c r="I133" s="49"/>
      <c r="J133" s="54"/>
      <c r="K133" s="49"/>
      <c r="L133" s="58"/>
      <c r="M133" s="49"/>
      <c r="N133" s="56"/>
      <c r="O133" s="49"/>
      <c r="P133" s="64" t="s">
        <v>89</v>
      </c>
    </row>
    <row r="134" spans="1:16" ht="24.75" customHeight="1">
      <c r="A134" s="45">
        <v>132</v>
      </c>
      <c r="B134" s="46" t="s">
        <v>95</v>
      </c>
      <c r="C134" s="47" t="s">
        <v>379</v>
      </c>
      <c r="D134" s="48" t="s">
        <v>380</v>
      </c>
      <c r="E134" s="47" t="s">
        <v>19</v>
      </c>
      <c r="F134" s="47">
        <v>51</v>
      </c>
      <c r="G134" s="49">
        <f t="shared" si="6"/>
        <v>20.400000000000002</v>
      </c>
      <c r="H134" s="49"/>
      <c r="I134" s="49"/>
      <c r="J134" s="54"/>
      <c r="K134" s="49"/>
      <c r="L134" s="58"/>
      <c r="M134" s="49"/>
      <c r="N134" s="56"/>
      <c r="O134" s="49"/>
      <c r="P134" s="64" t="s">
        <v>89</v>
      </c>
    </row>
    <row r="135" spans="1:16" ht="24.75" customHeight="1">
      <c r="A135" s="45">
        <v>133</v>
      </c>
      <c r="B135" s="46" t="s">
        <v>95</v>
      </c>
      <c r="C135" s="47" t="s">
        <v>381</v>
      </c>
      <c r="D135" s="48" t="s">
        <v>382</v>
      </c>
      <c r="E135" s="47" t="s">
        <v>36</v>
      </c>
      <c r="F135" s="47">
        <v>50</v>
      </c>
      <c r="G135" s="49">
        <f t="shared" si="6"/>
        <v>20</v>
      </c>
      <c r="H135" s="49"/>
      <c r="I135" s="49"/>
      <c r="J135" s="54"/>
      <c r="K135" s="63"/>
      <c r="L135" s="77"/>
      <c r="M135" s="49"/>
      <c r="N135" s="56"/>
      <c r="O135" s="49"/>
      <c r="P135" s="64" t="s">
        <v>89</v>
      </c>
    </row>
    <row r="136" spans="1:16" ht="24.75" customHeight="1">
      <c r="A136" s="45">
        <v>134</v>
      </c>
      <c r="B136" s="46" t="s">
        <v>95</v>
      </c>
      <c r="C136" s="47" t="s">
        <v>383</v>
      </c>
      <c r="D136" s="48" t="s">
        <v>384</v>
      </c>
      <c r="E136" s="47" t="s">
        <v>19</v>
      </c>
      <c r="F136" s="47">
        <v>49</v>
      </c>
      <c r="G136" s="49">
        <f t="shared" si="6"/>
        <v>19.6</v>
      </c>
      <c r="H136" s="49"/>
      <c r="I136" s="49"/>
      <c r="J136" s="54"/>
      <c r="K136" s="49"/>
      <c r="L136" s="58"/>
      <c r="M136" s="49"/>
      <c r="N136" s="56"/>
      <c r="O136" s="49"/>
      <c r="P136" s="64" t="s">
        <v>89</v>
      </c>
    </row>
    <row r="137" spans="1:16" ht="24.75" customHeight="1">
      <c r="A137" s="45">
        <v>135</v>
      </c>
      <c r="B137" s="46" t="s">
        <v>95</v>
      </c>
      <c r="C137" s="47" t="s">
        <v>385</v>
      </c>
      <c r="D137" s="48" t="s">
        <v>386</v>
      </c>
      <c r="E137" s="47" t="s">
        <v>36</v>
      </c>
      <c r="F137" s="47">
        <v>47</v>
      </c>
      <c r="G137" s="49">
        <f t="shared" si="6"/>
        <v>18.8</v>
      </c>
      <c r="H137" s="49"/>
      <c r="I137" s="49"/>
      <c r="J137" s="54"/>
      <c r="K137" s="49"/>
      <c r="L137" s="58"/>
      <c r="M137" s="49"/>
      <c r="N137" s="56"/>
      <c r="O137" s="49"/>
      <c r="P137" s="64" t="s">
        <v>89</v>
      </c>
    </row>
    <row r="138" spans="1:16" ht="24.75" customHeight="1">
      <c r="A138" s="45">
        <v>136</v>
      </c>
      <c r="B138" s="46" t="s">
        <v>95</v>
      </c>
      <c r="C138" s="47" t="s">
        <v>387</v>
      </c>
      <c r="D138" s="48" t="s">
        <v>388</v>
      </c>
      <c r="E138" s="47" t="s">
        <v>19</v>
      </c>
      <c r="F138" s="47">
        <v>46</v>
      </c>
      <c r="G138" s="49">
        <f t="shared" si="6"/>
        <v>18.400000000000002</v>
      </c>
      <c r="H138" s="49"/>
      <c r="I138" s="49"/>
      <c r="J138" s="54"/>
      <c r="K138" s="49"/>
      <c r="L138" s="58"/>
      <c r="M138" s="49"/>
      <c r="N138" s="56"/>
      <c r="O138" s="49"/>
      <c r="P138" s="64" t="s">
        <v>89</v>
      </c>
    </row>
    <row r="139" spans="1:16" ht="24.75" customHeight="1">
      <c r="A139" s="66">
        <v>137</v>
      </c>
      <c r="B139" s="67" t="s">
        <v>95</v>
      </c>
      <c r="C139" s="68" t="s">
        <v>389</v>
      </c>
      <c r="D139" s="69" t="s">
        <v>390</v>
      </c>
      <c r="E139" s="68" t="s">
        <v>36</v>
      </c>
      <c r="F139" s="68">
        <v>46</v>
      </c>
      <c r="G139" s="70">
        <f t="shared" si="6"/>
        <v>18.400000000000002</v>
      </c>
      <c r="H139" s="70"/>
      <c r="I139" s="70"/>
      <c r="J139" s="78"/>
      <c r="K139" s="70"/>
      <c r="L139" s="79"/>
      <c r="M139" s="70"/>
      <c r="N139" s="80"/>
      <c r="O139" s="70"/>
      <c r="P139" s="81" t="s">
        <v>89</v>
      </c>
    </row>
    <row r="142" spans="1:18" s="39" customFormat="1" ht="24.75" customHeight="1">
      <c r="A142" s="71">
        <v>1</v>
      </c>
      <c r="B142" s="72" t="s">
        <v>95</v>
      </c>
      <c r="C142" s="73" t="s">
        <v>391</v>
      </c>
      <c r="D142" s="74" t="s">
        <v>392</v>
      </c>
      <c r="E142" s="73" t="s">
        <v>36</v>
      </c>
      <c r="F142" s="75">
        <v>68</v>
      </c>
      <c r="G142" s="76">
        <f>F142*40%</f>
        <v>27.200000000000003</v>
      </c>
      <c r="H142" s="76">
        <v>62.33</v>
      </c>
      <c r="I142" s="76">
        <f>H142*40%</f>
        <v>24.932000000000002</v>
      </c>
      <c r="J142" s="82">
        <v>67.5</v>
      </c>
      <c r="K142" s="76">
        <v>13.5</v>
      </c>
      <c r="L142" s="83"/>
      <c r="M142" s="76"/>
      <c r="N142" s="84">
        <f>G142+I142+K142+M142</f>
        <v>65.632</v>
      </c>
      <c r="O142" s="76"/>
      <c r="P142" s="85" t="s">
        <v>393</v>
      </c>
      <c r="R142" s="86"/>
    </row>
  </sheetData>
  <sheetProtection/>
  <mergeCells count="1">
    <mergeCell ref="A1:P1"/>
  </mergeCells>
  <printOptions/>
  <pageMargins left="0.71" right="0.71" top="0.75" bottom="0.75" header="0.31" footer="0.31"/>
  <pageSetup horizontalDpi="600" verticalDpi="600" orientation="landscape" paperSize="9"/>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P10"/>
  <sheetViews>
    <sheetView zoomScalePageLayoutView="0" workbookViewId="0" topLeftCell="A1">
      <selection activeCell="L3" sqref="L3"/>
    </sheetView>
  </sheetViews>
  <sheetFormatPr defaultColWidth="9.00390625" defaultRowHeight="24.75" customHeight="1"/>
  <cols>
    <col min="1" max="1" width="4.28125" style="1" customWidth="1"/>
    <col min="2" max="2" width="7.421875" style="1" customWidth="1"/>
    <col min="3" max="3" width="13.8515625" style="1" customWidth="1"/>
    <col min="4" max="4" width="11.140625" style="1" customWidth="1"/>
    <col min="5" max="5" width="4.00390625" style="1" customWidth="1"/>
    <col min="6" max="6" width="5.421875" style="2" customWidth="1"/>
    <col min="7" max="7" width="6.140625" style="2" customWidth="1"/>
    <col min="8" max="9" width="6.421875" style="2" customWidth="1"/>
    <col min="10" max="10" width="6.28125" style="2" customWidth="1"/>
    <col min="11" max="11" width="10.8515625" style="2" customWidth="1"/>
    <col min="12" max="12" width="17.7109375" style="3" customWidth="1"/>
    <col min="13" max="13" width="6.28125" style="2" customWidth="1"/>
    <col min="14" max="14" width="6.140625" style="4" customWidth="1"/>
    <col min="15" max="15" width="11.8515625" style="2" customWidth="1"/>
    <col min="16" max="16" width="8.28125" style="5" customWidth="1"/>
    <col min="17" max="16384" width="9.00390625" style="1" customWidth="1"/>
  </cols>
  <sheetData>
    <row r="1" spans="1:16" ht="60.75" customHeight="1" thickBot="1">
      <c r="A1" s="106" t="s">
        <v>415</v>
      </c>
      <c r="B1" s="106"/>
      <c r="C1" s="106"/>
      <c r="D1" s="106"/>
      <c r="E1" s="106"/>
      <c r="F1" s="106"/>
      <c r="G1" s="106"/>
      <c r="H1" s="106"/>
      <c r="I1" s="107"/>
      <c r="J1" s="106"/>
      <c r="K1" s="106"/>
      <c r="L1" s="105"/>
      <c r="M1" s="108"/>
      <c r="N1" s="107"/>
      <c r="O1" s="106"/>
      <c r="P1" s="105"/>
    </row>
    <row r="2" spans="1:16" ht="55.5" customHeight="1">
      <c r="A2" s="6" t="s">
        <v>0</v>
      </c>
      <c r="B2" s="7" t="s">
        <v>1</v>
      </c>
      <c r="C2" s="7" t="s">
        <v>2</v>
      </c>
      <c r="D2" s="7" t="s">
        <v>3</v>
      </c>
      <c r="E2" s="7" t="s">
        <v>4</v>
      </c>
      <c r="F2" s="8" t="s">
        <v>5</v>
      </c>
      <c r="G2" s="8" t="s">
        <v>6</v>
      </c>
      <c r="H2" s="8" t="s">
        <v>7</v>
      </c>
      <c r="I2" s="23" t="s">
        <v>8</v>
      </c>
      <c r="J2" s="8" t="s">
        <v>9</v>
      </c>
      <c r="K2" s="8" t="s">
        <v>10</v>
      </c>
      <c r="L2" s="8" t="s">
        <v>11</v>
      </c>
      <c r="M2" s="24" t="s">
        <v>12</v>
      </c>
      <c r="N2" s="23" t="s">
        <v>13</v>
      </c>
      <c r="O2" s="8" t="s">
        <v>14</v>
      </c>
      <c r="P2" s="25" t="s">
        <v>15</v>
      </c>
    </row>
    <row r="3" spans="1:16" ht="24.75" customHeight="1">
      <c r="A3" s="9">
        <v>1</v>
      </c>
      <c r="B3" s="10" t="s">
        <v>394</v>
      </c>
      <c r="C3" s="11" t="s">
        <v>395</v>
      </c>
      <c r="D3" s="12" t="s">
        <v>396</v>
      </c>
      <c r="E3" s="13" t="s">
        <v>36</v>
      </c>
      <c r="F3" s="13">
        <v>73</v>
      </c>
      <c r="G3" s="14">
        <f aca="true" t="shared" si="0" ref="G3:G10">F3*40%</f>
        <v>29.200000000000003</v>
      </c>
      <c r="H3" s="15">
        <v>83.23</v>
      </c>
      <c r="I3" s="26">
        <f aca="true" t="shared" si="1" ref="I3:I10">H3*40%</f>
        <v>33.292</v>
      </c>
      <c r="J3" s="27">
        <v>97.5</v>
      </c>
      <c r="K3" s="27">
        <v>19.5</v>
      </c>
      <c r="L3" s="28" t="s">
        <v>29</v>
      </c>
      <c r="M3" s="27">
        <v>0.5</v>
      </c>
      <c r="N3" s="29">
        <f>G3+I3+K3+M3</f>
        <v>82.492</v>
      </c>
      <c r="O3" s="27">
        <v>1</v>
      </c>
      <c r="P3" s="30" t="s">
        <v>20</v>
      </c>
    </row>
    <row r="4" spans="1:16" ht="36" customHeight="1">
      <c r="A4" s="9">
        <v>2</v>
      </c>
      <c r="B4" s="10" t="s">
        <v>394</v>
      </c>
      <c r="C4" s="11" t="s">
        <v>397</v>
      </c>
      <c r="D4" s="12" t="s">
        <v>398</v>
      </c>
      <c r="E4" s="13" t="s">
        <v>19</v>
      </c>
      <c r="F4" s="13">
        <v>74</v>
      </c>
      <c r="G4" s="14">
        <f t="shared" si="0"/>
        <v>29.6</v>
      </c>
      <c r="H4" s="15">
        <v>84.2</v>
      </c>
      <c r="I4" s="26">
        <f t="shared" si="1"/>
        <v>33.68</v>
      </c>
      <c r="J4" s="27">
        <v>87.5</v>
      </c>
      <c r="K4" s="27">
        <v>17.5</v>
      </c>
      <c r="L4" s="28" t="s">
        <v>399</v>
      </c>
      <c r="M4" s="27">
        <v>1.5</v>
      </c>
      <c r="N4" s="29">
        <f aca="true" t="shared" si="2" ref="N4:N9">G4+I4+K4+M4</f>
        <v>82.28</v>
      </c>
      <c r="O4" s="27">
        <v>2</v>
      </c>
      <c r="P4" s="30" t="s">
        <v>20</v>
      </c>
    </row>
    <row r="5" spans="1:16" ht="24.75" customHeight="1">
      <c r="A5" s="9">
        <v>3</v>
      </c>
      <c r="B5" s="10" t="s">
        <v>394</v>
      </c>
      <c r="C5" s="11" t="s">
        <v>400</v>
      </c>
      <c r="D5" s="12" t="s">
        <v>401</v>
      </c>
      <c r="E5" s="13" t="s">
        <v>36</v>
      </c>
      <c r="F5" s="13">
        <v>77</v>
      </c>
      <c r="G5" s="14">
        <f t="shared" si="0"/>
        <v>30.8</v>
      </c>
      <c r="H5" s="15">
        <v>82.03</v>
      </c>
      <c r="I5" s="26">
        <f t="shared" si="1"/>
        <v>32.812000000000005</v>
      </c>
      <c r="J5" s="27">
        <v>32.5</v>
      </c>
      <c r="K5" s="27">
        <v>6.5</v>
      </c>
      <c r="L5" s="31" t="s">
        <v>402</v>
      </c>
      <c r="M5" s="27">
        <v>1.5</v>
      </c>
      <c r="N5" s="29">
        <f t="shared" si="2"/>
        <v>71.61200000000001</v>
      </c>
      <c r="O5" s="27">
        <v>3</v>
      </c>
      <c r="P5" s="30" t="s">
        <v>20</v>
      </c>
    </row>
    <row r="6" spans="1:16" ht="24.75" customHeight="1">
      <c r="A6" s="9">
        <v>4</v>
      </c>
      <c r="B6" s="10" t="s">
        <v>394</v>
      </c>
      <c r="C6" s="11" t="s">
        <v>403</v>
      </c>
      <c r="D6" s="12" t="s">
        <v>404</v>
      </c>
      <c r="E6" s="13" t="s">
        <v>36</v>
      </c>
      <c r="F6" s="13">
        <v>76</v>
      </c>
      <c r="G6" s="14">
        <f t="shared" si="0"/>
        <v>30.400000000000002</v>
      </c>
      <c r="H6" s="15">
        <v>65.87</v>
      </c>
      <c r="I6" s="26">
        <f t="shared" si="1"/>
        <v>26.348000000000003</v>
      </c>
      <c r="J6" s="27">
        <v>65</v>
      </c>
      <c r="K6" s="27">
        <v>13</v>
      </c>
      <c r="L6" s="28"/>
      <c r="M6" s="27"/>
      <c r="N6" s="29">
        <f t="shared" si="2"/>
        <v>69.748</v>
      </c>
      <c r="O6" s="27">
        <v>4</v>
      </c>
      <c r="P6" s="30" t="s">
        <v>20</v>
      </c>
    </row>
    <row r="7" spans="1:16" ht="24.75" customHeight="1">
      <c r="A7" s="9">
        <v>5</v>
      </c>
      <c r="B7" s="10" t="s">
        <v>394</v>
      </c>
      <c r="C7" s="11" t="s">
        <v>405</v>
      </c>
      <c r="D7" s="12" t="s">
        <v>406</v>
      </c>
      <c r="E7" s="13" t="s">
        <v>19</v>
      </c>
      <c r="F7" s="13">
        <v>78</v>
      </c>
      <c r="G7" s="14">
        <f t="shared" si="0"/>
        <v>31.200000000000003</v>
      </c>
      <c r="H7" s="15">
        <v>79.33</v>
      </c>
      <c r="I7" s="26">
        <f t="shared" si="1"/>
        <v>31.732</v>
      </c>
      <c r="J7" s="27">
        <v>20</v>
      </c>
      <c r="K7" s="27">
        <v>4</v>
      </c>
      <c r="L7" s="28" t="s">
        <v>26</v>
      </c>
      <c r="M7" s="27">
        <v>0.5</v>
      </c>
      <c r="N7" s="29">
        <f t="shared" si="2"/>
        <v>67.432</v>
      </c>
      <c r="O7" s="27">
        <v>5</v>
      </c>
      <c r="P7" s="32"/>
    </row>
    <row r="8" spans="1:16" ht="24.75" customHeight="1">
      <c r="A8" s="9">
        <v>6</v>
      </c>
      <c r="B8" s="10" t="s">
        <v>394</v>
      </c>
      <c r="C8" s="11" t="s">
        <v>407</v>
      </c>
      <c r="D8" s="12" t="s">
        <v>408</v>
      </c>
      <c r="E8" s="13" t="s">
        <v>19</v>
      </c>
      <c r="F8" s="13">
        <v>72</v>
      </c>
      <c r="G8" s="14">
        <f t="shared" si="0"/>
        <v>28.8</v>
      </c>
      <c r="H8" s="15">
        <v>79.67</v>
      </c>
      <c r="I8" s="26">
        <f t="shared" si="1"/>
        <v>31.868000000000002</v>
      </c>
      <c r="J8" s="27">
        <v>22.5</v>
      </c>
      <c r="K8" s="27">
        <v>4.5</v>
      </c>
      <c r="L8" s="28"/>
      <c r="M8" s="27"/>
      <c r="N8" s="29">
        <f t="shared" si="2"/>
        <v>65.168</v>
      </c>
      <c r="O8" s="27">
        <v>6</v>
      </c>
      <c r="P8" s="32"/>
    </row>
    <row r="9" spans="1:16" ht="24.75" customHeight="1">
      <c r="A9" s="9">
        <v>7</v>
      </c>
      <c r="B9" s="10" t="s">
        <v>394</v>
      </c>
      <c r="C9" s="11" t="s">
        <v>409</v>
      </c>
      <c r="D9" s="12" t="s">
        <v>410</v>
      </c>
      <c r="E9" s="13" t="s">
        <v>36</v>
      </c>
      <c r="F9" s="13">
        <v>72</v>
      </c>
      <c r="G9" s="14">
        <f t="shared" si="0"/>
        <v>28.8</v>
      </c>
      <c r="H9" s="15">
        <v>69.5</v>
      </c>
      <c r="I9" s="26">
        <f t="shared" si="1"/>
        <v>27.8</v>
      </c>
      <c r="J9" s="33">
        <v>40</v>
      </c>
      <c r="K9" s="33">
        <v>8</v>
      </c>
      <c r="L9" s="28"/>
      <c r="M9" s="27"/>
      <c r="N9" s="29">
        <f t="shared" si="2"/>
        <v>64.6</v>
      </c>
      <c r="O9" s="27">
        <v>7</v>
      </c>
      <c r="P9" s="32"/>
    </row>
    <row r="10" spans="1:16" ht="24.75" customHeight="1">
      <c r="A10" s="16">
        <v>8</v>
      </c>
      <c r="B10" s="17" t="s">
        <v>394</v>
      </c>
      <c r="C10" s="18" t="s">
        <v>411</v>
      </c>
      <c r="D10" s="19" t="s">
        <v>412</v>
      </c>
      <c r="E10" s="20" t="s">
        <v>19</v>
      </c>
      <c r="F10" s="20">
        <v>72</v>
      </c>
      <c r="G10" s="21">
        <f t="shared" si="0"/>
        <v>28.8</v>
      </c>
      <c r="H10" s="22">
        <v>74.5</v>
      </c>
      <c r="I10" s="34">
        <f t="shared" si="1"/>
        <v>29.8</v>
      </c>
      <c r="J10" s="35"/>
      <c r="K10" s="35"/>
      <c r="L10" s="36" t="s">
        <v>68</v>
      </c>
      <c r="M10" s="35">
        <v>0.5</v>
      </c>
      <c r="N10" s="37"/>
      <c r="O10" s="35"/>
      <c r="P10" s="38" t="s">
        <v>94</v>
      </c>
    </row>
  </sheetData>
  <sheetProtection/>
  <mergeCells count="1">
    <mergeCell ref="A1:P1"/>
  </mergeCells>
  <printOptions/>
  <pageMargins left="0.71" right="0.71" top="0.75" bottom="0.75" header="0.31" footer="0.31"/>
  <pageSetup horizontalDpi="600" verticalDpi="600" orientation="landscape" paperSize="9"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盐边县公安局指挥中心</dc:creator>
  <cp:keywords/>
  <dc:description/>
  <cp:lastModifiedBy>Lenovo</cp:lastModifiedBy>
  <cp:lastPrinted>2019-03-15T02:45:32Z</cp:lastPrinted>
  <dcterms:created xsi:type="dcterms:W3CDTF">2019-03-05T02:08:47Z</dcterms:created>
  <dcterms:modified xsi:type="dcterms:W3CDTF">2021-06-07T07:43:47Z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2052-10.1.0.7224</vt:lpwstr>
  </property>
</Properties>
</file>