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Sheet1!$A$2:$M$209</definedName>
    <definedName name="_xlnm.Print_Titles" localSheetId="0">Sheet1!$2:$2</definedName>
  </definedNames>
  <calcPr calcId="144525"/>
</workbook>
</file>

<file path=xl/sharedStrings.xml><?xml version="1.0" encoding="utf-8"?>
<sst xmlns="http://schemas.openxmlformats.org/spreadsheetml/2006/main" count="1008" uniqueCount="441">
  <si>
    <t>天全县2021年公开考试招聘综合类事业单位工作人员考试总成绩及进入体检人员名单</t>
  </si>
  <si>
    <t>姓名</t>
  </si>
  <si>
    <t>性别</t>
  </si>
  <si>
    <t>准考证号</t>
  </si>
  <si>
    <t>岗位代码</t>
  </si>
  <si>
    <t>主管部门</t>
  </si>
  <si>
    <t>招聘单位</t>
  </si>
  <si>
    <t>笔试成绩</t>
  </si>
  <si>
    <t>笔试折合成绩</t>
  </si>
  <si>
    <t>面试成绩</t>
  </si>
  <si>
    <t>面试折合成绩</t>
  </si>
  <si>
    <t>总成绩</t>
  </si>
  <si>
    <t>总排名</t>
  </si>
  <si>
    <t>是否进入体检</t>
  </si>
  <si>
    <t>周琦</t>
  </si>
  <si>
    <t>女</t>
  </si>
  <si>
    <t>2021160603413</t>
  </si>
  <si>
    <t>21016001</t>
  </si>
  <si>
    <t>中共天全县委</t>
  </si>
  <si>
    <t>中共天全县委党校</t>
  </si>
  <si>
    <t>进入体检</t>
  </si>
  <si>
    <t>张心蕾</t>
  </si>
  <si>
    <t>2021160603403</t>
  </si>
  <si>
    <t>魏宏娟</t>
  </si>
  <si>
    <t>2021160603409</t>
  </si>
  <si>
    <t>罗兰</t>
  </si>
  <si>
    <t>2021160603514</t>
  </si>
  <si>
    <t>21016002</t>
  </si>
  <si>
    <t>罗磊</t>
  </si>
  <si>
    <t>男</t>
  </si>
  <si>
    <t>2021160603504</t>
  </si>
  <si>
    <t>谢娟</t>
  </si>
  <si>
    <t>2021160603501</t>
  </si>
  <si>
    <t>缺考</t>
  </si>
  <si>
    <t>安世杰</t>
  </si>
  <si>
    <t>2021160603520</t>
  </si>
  <si>
    <t>21016003</t>
  </si>
  <si>
    <t>天全县人民政府</t>
  </si>
  <si>
    <t>天全县国有资产管理服务中心</t>
  </si>
  <si>
    <t>骆涛</t>
  </si>
  <si>
    <t>2021160603525</t>
  </si>
  <si>
    <t>陶园</t>
  </si>
  <si>
    <t>2021160603601</t>
  </si>
  <si>
    <t>徐楚乔</t>
  </si>
  <si>
    <t>2021160603713</t>
  </si>
  <si>
    <t>21016004</t>
  </si>
  <si>
    <t>张入嘉</t>
  </si>
  <si>
    <t>2021160603703</t>
  </si>
  <si>
    <t>王永太</t>
  </si>
  <si>
    <t>2021160603719</t>
  </si>
  <si>
    <t>李锦</t>
  </si>
  <si>
    <t>2021160603709</t>
  </si>
  <si>
    <t>余杰</t>
  </si>
  <si>
    <t>2021160603629</t>
  </si>
  <si>
    <t>肖赟</t>
  </si>
  <si>
    <t>2021160603714</t>
  </si>
  <si>
    <t>但建洲</t>
  </si>
  <si>
    <t>2021160603726</t>
  </si>
  <si>
    <t>21016005</t>
  </si>
  <si>
    <t>天全县融媒体中心</t>
  </si>
  <si>
    <t>袁瑞泽</t>
  </si>
  <si>
    <t>2021160603727</t>
  </si>
  <si>
    <t>周浩毅</t>
  </si>
  <si>
    <t>2021160603723</t>
  </si>
  <si>
    <t>罗明月</t>
  </si>
  <si>
    <t>2021160603804</t>
  </si>
  <si>
    <t>21016006</t>
  </si>
  <si>
    <t>中共天全县委机构编制委员会办公室</t>
  </si>
  <si>
    <t>天全县机构编制实名制中心</t>
  </si>
  <si>
    <t>曾红瑜</t>
  </si>
  <si>
    <t>2021160603802</t>
  </si>
  <si>
    <t>杨雨露</t>
  </si>
  <si>
    <t>2021160603807</t>
  </si>
  <si>
    <t>张倡铭</t>
  </si>
  <si>
    <t>2021160603814</t>
  </si>
  <si>
    <t>21016007</t>
  </si>
  <si>
    <t>中共天全县委宣传部</t>
  </si>
  <si>
    <t>天全县网络舆情中心</t>
  </si>
  <si>
    <t>张仕鑫</t>
  </si>
  <si>
    <t>2021160603820</t>
  </si>
  <si>
    <t>吴茜</t>
  </si>
  <si>
    <t>2021160603821</t>
  </si>
  <si>
    <t>杨沛东</t>
  </si>
  <si>
    <t>2021160603921</t>
  </si>
  <si>
    <t>21016008</t>
  </si>
  <si>
    <t>中共天全县委统战部</t>
  </si>
  <si>
    <t>天全县统一战线和民族宗教服务中心</t>
  </si>
  <si>
    <t>杨攀玉</t>
  </si>
  <si>
    <t>2021160604028</t>
  </si>
  <si>
    <t>倪雨桐</t>
  </si>
  <si>
    <t>2021160700104</t>
  </si>
  <si>
    <t>21016009</t>
  </si>
  <si>
    <t>天全县人民检察院</t>
  </si>
  <si>
    <t>天全县检务保障中心</t>
  </si>
  <si>
    <t>魏兰</t>
  </si>
  <si>
    <t>2021160700112</t>
  </si>
  <si>
    <t>任必成</t>
  </si>
  <si>
    <t>2021160700303</t>
  </si>
  <si>
    <t>21016010</t>
  </si>
  <si>
    <t>天全县人民武装部</t>
  </si>
  <si>
    <t>天全县民兵训练基地</t>
  </si>
  <si>
    <t>邓园园</t>
  </si>
  <si>
    <t>2021160700126</t>
  </si>
  <si>
    <t>唐奭君</t>
  </si>
  <si>
    <t>2021160700203</t>
  </si>
  <si>
    <t>李和平</t>
  </si>
  <si>
    <t>2021160700211</t>
  </si>
  <si>
    <t>张毅</t>
  </si>
  <si>
    <t>2021160700401</t>
  </si>
  <si>
    <t>税远强</t>
  </si>
  <si>
    <t>2021160700125</t>
  </si>
  <si>
    <t>余惠玲</t>
  </si>
  <si>
    <t>2021160700424</t>
  </si>
  <si>
    <t>21016011</t>
  </si>
  <si>
    <t>天全县发展和改革局</t>
  </si>
  <si>
    <t>天全县经济社会发展事务中心</t>
  </si>
  <si>
    <t>李馨蕊</t>
  </si>
  <si>
    <t>2021160700423</t>
  </si>
  <si>
    <t>周婷</t>
  </si>
  <si>
    <t>2021160700404</t>
  </si>
  <si>
    <t>付若莲</t>
  </si>
  <si>
    <t>2021160700509</t>
  </si>
  <si>
    <t>21016013</t>
  </si>
  <si>
    <t>天全县民政局</t>
  </si>
  <si>
    <t>天全县慈善工作服务中心</t>
  </si>
  <si>
    <t>万志美</t>
  </si>
  <si>
    <t>2021160700427</t>
  </si>
  <si>
    <t>刘学涛</t>
  </si>
  <si>
    <t>2021160700429</t>
  </si>
  <si>
    <t>凌露瑶</t>
  </si>
  <si>
    <t>2021160700627</t>
  </si>
  <si>
    <t>21016014</t>
  </si>
  <si>
    <t>天全县民政事务中心</t>
  </si>
  <si>
    <t>刘豪</t>
  </si>
  <si>
    <t>2021160700523</t>
  </si>
  <si>
    <t>牟翠红</t>
  </si>
  <si>
    <t>2021160700529</t>
  </si>
  <si>
    <t>陈苹</t>
  </si>
  <si>
    <t>2021160700823</t>
  </si>
  <si>
    <t>21016015</t>
  </si>
  <si>
    <t>天全县人力资源和社会保障局</t>
  </si>
  <si>
    <t>天全县公共就业和人才服务中心</t>
  </si>
  <si>
    <t>廖小龙</t>
  </si>
  <si>
    <t>2021160700714</t>
  </si>
  <si>
    <t>高志欣</t>
  </si>
  <si>
    <t>2021160700723</t>
  </si>
  <si>
    <t>黄云路</t>
  </si>
  <si>
    <t>2021160700827</t>
  </si>
  <si>
    <t>21016016</t>
  </si>
  <si>
    <t>汤佳茹</t>
  </si>
  <si>
    <t>2021160700903</t>
  </si>
  <si>
    <t>奉晓梦</t>
  </si>
  <si>
    <t>2021160700826</t>
  </si>
  <si>
    <t>李卉茗</t>
  </si>
  <si>
    <t>2021160700926</t>
  </si>
  <si>
    <t>21016017</t>
  </si>
  <si>
    <t>天全县城乡居民养老保险服务中心</t>
  </si>
  <si>
    <t>洋戈</t>
  </si>
  <si>
    <t>2021160701006</t>
  </si>
  <si>
    <t>王杰</t>
  </si>
  <si>
    <t>2021160701022</t>
  </si>
  <si>
    <t>唐林</t>
  </si>
  <si>
    <t>2021160701027</t>
  </si>
  <si>
    <t>21016018</t>
  </si>
  <si>
    <t>天全县自然资源和规划局</t>
  </si>
  <si>
    <t>天全县不动产登记中心</t>
  </si>
  <si>
    <t>付钰华</t>
  </si>
  <si>
    <t>2021160701023</t>
  </si>
  <si>
    <t>朱英君</t>
  </si>
  <si>
    <t>2021160701109</t>
  </si>
  <si>
    <t>21016019</t>
  </si>
  <si>
    <t>天全县自然资源事务中心</t>
  </si>
  <si>
    <t>杨乐</t>
  </si>
  <si>
    <t>2021160701122</t>
  </si>
  <si>
    <t>张惠娟</t>
  </si>
  <si>
    <t>2021160701110</t>
  </si>
  <si>
    <t>蒲杨丽</t>
  </si>
  <si>
    <t>2021160701210</t>
  </si>
  <si>
    <t>21016020</t>
  </si>
  <si>
    <t>天全县林业局</t>
  </si>
  <si>
    <t>天全县国有林管护中心</t>
  </si>
  <si>
    <t>王定悦</t>
  </si>
  <si>
    <t>2021160701207</t>
  </si>
  <si>
    <t>陶一脉</t>
  </si>
  <si>
    <t>2021160701203</t>
  </si>
  <si>
    <t>唐华奎</t>
  </si>
  <si>
    <t>2021160701306</t>
  </si>
  <si>
    <t>21016021</t>
  </si>
  <si>
    <t>天全河珍稀鱼类省级自然保护区管护中心</t>
  </si>
  <si>
    <t>黄建</t>
  </si>
  <si>
    <t>2021160701214</t>
  </si>
  <si>
    <t>李丹</t>
  </si>
  <si>
    <t>2021160701309</t>
  </si>
  <si>
    <t>李思杭</t>
  </si>
  <si>
    <t>2021160701327</t>
  </si>
  <si>
    <t>崔健</t>
  </si>
  <si>
    <t>2021160701218</t>
  </si>
  <si>
    <t>杨金金</t>
  </si>
  <si>
    <t>2021160701430</t>
  </si>
  <si>
    <t>21016022</t>
  </si>
  <si>
    <r>
      <rPr>
        <sz val="10"/>
        <rFont val="宋体"/>
        <charset val="0"/>
      </rPr>
      <t>面试成绩低于</t>
    </r>
    <r>
      <rPr>
        <sz val="10"/>
        <rFont val="Arial"/>
        <charset val="0"/>
      </rPr>
      <t>75</t>
    </r>
    <r>
      <rPr>
        <sz val="10"/>
        <rFont val="宋体"/>
        <charset val="0"/>
      </rPr>
      <t>分不进入体检程序</t>
    </r>
  </si>
  <si>
    <t>2021160701503</t>
  </si>
  <si>
    <t>钟俊杰</t>
  </si>
  <si>
    <t>2021160701514</t>
  </si>
  <si>
    <t>21016023</t>
  </si>
  <si>
    <t>天全县文化体育和旅游局</t>
  </si>
  <si>
    <t>天全县文物保护中心</t>
  </si>
  <si>
    <t>姜智慧</t>
  </si>
  <si>
    <t>2021160701518</t>
  </si>
  <si>
    <t>宋月月</t>
  </si>
  <si>
    <t>2021160701517</t>
  </si>
  <si>
    <t>冯升良</t>
  </si>
  <si>
    <t>2021160701520</t>
  </si>
  <si>
    <t>21016024</t>
  </si>
  <si>
    <t>天全县红军纪念馆</t>
  </si>
  <si>
    <t>郑磊</t>
  </si>
  <si>
    <t>2021160701521</t>
  </si>
  <si>
    <t>宋晓艳</t>
  </si>
  <si>
    <t>2021160701523</t>
  </si>
  <si>
    <t>徐佳楠</t>
  </si>
  <si>
    <t>2021160701528</t>
  </si>
  <si>
    <t>21016025</t>
  </si>
  <si>
    <t>天全县卫生健康局</t>
  </si>
  <si>
    <t>天全县疾病预防控制中心</t>
  </si>
  <si>
    <t>杨邈</t>
  </si>
  <si>
    <t>2021160701612</t>
  </si>
  <si>
    <t>徐晨曦</t>
  </si>
  <si>
    <t>2021160701613</t>
  </si>
  <si>
    <t>何丹</t>
  </si>
  <si>
    <t>2021160701622</t>
  </si>
  <si>
    <t>21016026</t>
  </si>
  <si>
    <t>天全县退役军人事务局</t>
  </si>
  <si>
    <t>天全县退役军人服务中心</t>
  </si>
  <si>
    <t>聂春丽</t>
  </si>
  <si>
    <t>2021160701724</t>
  </si>
  <si>
    <t>薛胜祥</t>
  </si>
  <si>
    <t>2021160701802</t>
  </si>
  <si>
    <t>21016027</t>
  </si>
  <si>
    <t>天全县应急管理局</t>
  </si>
  <si>
    <t>天全县应急服务中心</t>
  </si>
  <si>
    <t>黄佳文</t>
  </si>
  <si>
    <t>2021160701808</t>
  </si>
  <si>
    <t>彭俊临</t>
  </si>
  <si>
    <t>2021160701805</t>
  </si>
  <si>
    <t>高宇婷</t>
  </si>
  <si>
    <t>2021160701818</t>
  </si>
  <si>
    <t>21016028</t>
  </si>
  <si>
    <t>刘万玺</t>
  </si>
  <si>
    <t>2021160701810</t>
  </si>
  <si>
    <t>雷小建</t>
  </si>
  <si>
    <t>2021160701904</t>
  </si>
  <si>
    <t>刘一滴</t>
  </si>
  <si>
    <t>2021160701907</t>
  </si>
  <si>
    <t>21016029</t>
  </si>
  <si>
    <t>罗芳</t>
  </si>
  <si>
    <t>2021160701915</t>
  </si>
  <si>
    <t>张露</t>
  </si>
  <si>
    <t>2021160701917</t>
  </si>
  <si>
    <t>杨艳</t>
  </si>
  <si>
    <t>2021160702001</t>
  </si>
  <si>
    <t>李姗珊</t>
  </si>
  <si>
    <t>2021160701919</t>
  </si>
  <si>
    <t>徐伟</t>
  </si>
  <si>
    <t>2021160701910</t>
  </si>
  <si>
    <t>马晓茜</t>
  </si>
  <si>
    <t>2021160702021</t>
  </si>
  <si>
    <t>21016030</t>
  </si>
  <si>
    <t>天全县扶贫开发局</t>
  </si>
  <si>
    <t>天全县扶贫发展中心</t>
  </si>
  <si>
    <t>张杰</t>
  </si>
  <si>
    <t>2021160702116</t>
  </si>
  <si>
    <t>贺南山</t>
  </si>
  <si>
    <t>2021160702006</t>
  </si>
  <si>
    <t>高志波</t>
  </si>
  <si>
    <t>2021160702126</t>
  </si>
  <si>
    <t>21016031</t>
  </si>
  <si>
    <t>天全县经济合作和商务局</t>
  </si>
  <si>
    <t>天全县服务业发展促进中心</t>
  </si>
  <si>
    <t>陈廷佑</t>
  </si>
  <si>
    <t>2021160702120</t>
  </si>
  <si>
    <t>王毅</t>
  </si>
  <si>
    <t>2021160702125</t>
  </si>
  <si>
    <t>唐瑞</t>
  </si>
  <si>
    <t>2021160702205</t>
  </si>
  <si>
    <t>21016032</t>
  </si>
  <si>
    <t>宋周瑜</t>
  </si>
  <si>
    <t>2021160702204</t>
  </si>
  <si>
    <t>侯元平</t>
  </si>
  <si>
    <t>2021160702209</t>
  </si>
  <si>
    <t>程依然</t>
  </si>
  <si>
    <t>2021160702224</t>
  </si>
  <si>
    <t>21016033</t>
  </si>
  <si>
    <t>天全县行政审批局</t>
  </si>
  <si>
    <t>天全县现场踏勘服务中心</t>
  </si>
  <si>
    <t>段文奎</t>
  </si>
  <si>
    <t>2021160702305</t>
  </si>
  <si>
    <t>21016034</t>
  </si>
  <si>
    <t>张忠涛</t>
  </si>
  <si>
    <t>2021160702230</t>
  </si>
  <si>
    <t>郑佳丽</t>
  </si>
  <si>
    <t>2021160702309</t>
  </si>
  <si>
    <t>21016035</t>
  </si>
  <si>
    <t>张祖源</t>
  </si>
  <si>
    <t>2021160702306</t>
  </si>
  <si>
    <t>田德超</t>
  </si>
  <si>
    <t>2021160702319</t>
  </si>
  <si>
    <t>21016036</t>
  </si>
  <si>
    <t>鄢克超</t>
  </si>
  <si>
    <t>2021160702318</t>
  </si>
  <si>
    <t>周玉玺</t>
  </si>
  <si>
    <t>2021160702328</t>
  </si>
  <si>
    <t>李春呈</t>
  </si>
  <si>
    <t>2021160702411</t>
  </si>
  <si>
    <t>21016037</t>
  </si>
  <si>
    <t>杜泽兴</t>
  </si>
  <si>
    <t>2021160702410</t>
  </si>
  <si>
    <t>陈巧</t>
  </si>
  <si>
    <t>2021160702404</t>
  </si>
  <si>
    <t>闵盼盼</t>
  </si>
  <si>
    <t>2021160702426</t>
  </si>
  <si>
    <t>21016038</t>
  </si>
  <si>
    <t>许琪</t>
  </si>
  <si>
    <t>2021160702515</t>
  </si>
  <si>
    <t>李治学</t>
  </si>
  <si>
    <t>2021160702427</t>
  </si>
  <si>
    <t>陈仪</t>
  </si>
  <si>
    <t>2021160702527</t>
  </si>
  <si>
    <t>21016039</t>
  </si>
  <si>
    <t>天全县综合行政执法局</t>
  </si>
  <si>
    <t>天全县城市管理服务中心</t>
  </si>
  <si>
    <t>张洪妍</t>
  </si>
  <si>
    <t>2021160702626</t>
  </si>
  <si>
    <t>刘紫练</t>
  </si>
  <si>
    <t>2021160702803</t>
  </si>
  <si>
    <t>21016040</t>
  </si>
  <si>
    <t>胥博</t>
  </si>
  <si>
    <t>2021160702720</t>
  </si>
  <si>
    <t>涂凯腾</t>
  </si>
  <si>
    <t>2021160702804</t>
  </si>
  <si>
    <t>陈耀</t>
  </si>
  <si>
    <t>2021160702813</t>
  </si>
  <si>
    <t>21016041</t>
  </si>
  <si>
    <t>天全县小河镇人民政府</t>
  </si>
  <si>
    <t>农业综合服务中心</t>
  </si>
  <si>
    <t>刘双建</t>
  </si>
  <si>
    <t>2021160702819</t>
  </si>
  <si>
    <t>杨昕懿</t>
  </si>
  <si>
    <t>2021160702922</t>
  </si>
  <si>
    <t>21016042</t>
  </si>
  <si>
    <t>绿色载能产业发展服务中心</t>
  </si>
  <si>
    <t>谢会玲</t>
  </si>
  <si>
    <t>2021160702824</t>
  </si>
  <si>
    <t>张江</t>
  </si>
  <si>
    <t>2021160702925</t>
  </si>
  <si>
    <t>李俊华</t>
  </si>
  <si>
    <t>2021160703025</t>
  </si>
  <si>
    <t>21016043</t>
  </si>
  <si>
    <t>任娇</t>
  </si>
  <si>
    <t>2021160703015</t>
  </si>
  <si>
    <t>周静</t>
  </si>
  <si>
    <t>2021160703005</t>
  </si>
  <si>
    <t>王林</t>
  </si>
  <si>
    <t>2021160703202</t>
  </si>
  <si>
    <t>21016044</t>
  </si>
  <si>
    <t>天全县喇叭河镇人民政府</t>
  </si>
  <si>
    <t>文化旅游服务中心</t>
  </si>
  <si>
    <t>黄睿</t>
  </si>
  <si>
    <t>2021160703103</t>
  </si>
  <si>
    <t>钟委</t>
  </si>
  <si>
    <t>2021160703102</t>
  </si>
  <si>
    <t>范思雨</t>
  </si>
  <si>
    <t>2021160703228</t>
  </si>
  <si>
    <t>21016045</t>
  </si>
  <si>
    <t>天全县思经镇人民政府</t>
  </si>
  <si>
    <t>陈婉茹</t>
  </si>
  <si>
    <t>2021160703310</t>
  </si>
  <si>
    <t>王丹</t>
  </si>
  <si>
    <t>2021160703318</t>
  </si>
  <si>
    <t>21016046</t>
  </si>
  <si>
    <t>付立</t>
  </si>
  <si>
    <t>2021160703317</t>
  </si>
  <si>
    <t>王棋</t>
  </si>
  <si>
    <t>2021160703330</t>
  </si>
  <si>
    <t>21016047</t>
  </si>
  <si>
    <t>天全县乐英乡人民政府</t>
  </si>
  <si>
    <t>赵清源</t>
  </si>
  <si>
    <t>2021160703405</t>
  </si>
  <si>
    <t>21016048</t>
  </si>
  <si>
    <t>天全县仁义镇人民政府</t>
  </si>
  <si>
    <t>向科名</t>
  </si>
  <si>
    <t>2021160703404</t>
  </si>
  <si>
    <t>史玥</t>
  </si>
  <si>
    <t>2021160703409</t>
  </si>
  <si>
    <t>杨志宏</t>
  </si>
  <si>
    <t>2021160703427</t>
  </si>
  <si>
    <t>21016049</t>
  </si>
  <si>
    <t>天全县新华乡人民政府</t>
  </si>
  <si>
    <t>黄晓林</t>
  </si>
  <si>
    <t>2021160703428</t>
  </si>
  <si>
    <t>李茂婷</t>
  </si>
  <si>
    <t>2021160703424</t>
  </si>
  <si>
    <t>张梦玲</t>
  </si>
  <si>
    <t>2021160703509</t>
  </si>
  <si>
    <t>21016050</t>
  </si>
  <si>
    <t>天全县兴业乡人民政府</t>
  </si>
  <si>
    <t>张羽意</t>
  </si>
  <si>
    <t>2021160703511</t>
  </si>
  <si>
    <t>黄贵花</t>
  </si>
  <si>
    <t>2021160703518</t>
  </si>
  <si>
    <t>徐莉</t>
  </si>
  <si>
    <t>2021160703605</t>
  </si>
  <si>
    <t>21016051</t>
  </si>
  <si>
    <t>天全县城厢镇人民政府</t>
  </si>
  <si>
    <t>高晋婧</t>
  </si>
  <si>
    <t>2021160703611</t>
  </si>
  <si>
    <t>卢平</t>
  </si>
  <si>
    <t>2021160703628</t>
  </si>
  <si>
    <t>徐皓琳</t>
  </si>
  <si>
    <t>2021160703808</t>
  </si>
  <si>
    <t>21016052</t>
  </si>
  <si>
    <t>社区建设指导中心</t>
  </si>
  <si>
    <t>蔡敏</t>
  </si>
  <si>
    <t>2021160703720</t>
  </si>
  <si>
    <t>潘美怡</t>
  </si>
  <si>
    <t>2021160703806</t>
  </si>
  <si>
    <t>周杨</t>
  </si>
  <si>
    <t>2021160703818</t>
  </si>
  <si>
    <t>21016053</t>
  </si>
  <si>
    <t>天全县始阳镇人民政府</t>
  </si>
  <si>
    <t>便民服务中心</t>
  </si>
  <si>
    <t>杨会娟</t>
  </si>
  <si>
    <t>2021160703812</t>
  </si>
  <si>
    <t>陈云红</t>
  </si>
  <si>
    <t>2021160703813</t>
  </si>
  <si>
    <t>庞坤远</t>
  </si>
  <si>
    <t>2021160703905</t>
  </si>
  <si>
    <t>21016054</t>
  </si>
  <si>
    <t>彭清芮</t>
  </si>
  <si>
    <t>2021160703904</t>
  </si>
  <si>
    <t>邱汲</t>
  </si>
  <si>
    <t>2021160703906</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</si>
</sst>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sz val="11"/>
      <name val="宋体"/>
      <charset val="134"/>
      <scheme val="minor"/>
    </font>
    <font>
      <sz val="16"/>
      <name val="方正小标宋简体"/>
      <charset val="134"/>
    </font>
    <font>
      <b/>
      <sz val="10"/>
      <name val="仿宋_GB2312"/>
      <charset val="134"/>
    </font>
    <font>
      <sz val="10"/>
      <name val="宋体"/>
      <charset val="0"/>
    </font>
    <font>
      <sz val="10"/>
      <name val="Arial"/>
      <charset val="0"/>
    </font>
    <font>
      <sz val="10"/>
      <name val="宋体"/>
      <charset val="134"/>
    </font>
    <font>
      <sz val="10"/>
      <name val="Arial"/>
      <charset val="0"/>
    </font>
    <font>
      <sz val="12"/>
      <name val="仿宋_GB2312"/>
      <charset val="134"/>
    </font>
    <font>
      <sz val="11"/>
      <name val="宋体"/>
      <charset val="134"/>
    </font>
    <font>
      <b/>
      <sz val="11"/>
      <color rgb="FF3F3F3F"/>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5"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5" applyNumberFormat="0" applyFont="0" applyAlignment="0" applyProtection="0">
      <alignment vertical="center"/>
    </xf>
    <xf numFmtId="0" fontId="14" fillId="19"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4" fillId="17" borderId="0" applyNumberFormat="0" applyBorder="0" applyAlignment="0" applyProtection="0">
      <alignment vertical="center"/>
    </xf>
    <xf numFmtId="0" fontId="20" fillId="0" borderId="8" applyNumberFormat="0" applyFill="0" applyAlignment="0" applyProtection="0">
      <alignment vertical="center"/>
    </xf>
    <xf numFmtId="0" fontId="14" fillId="13" borderId="0" applyNumberFormat="0" applyBorder="0" applyAlignment="0" applyProtection="0">
      <alignment vertical="center"/>
    </xf>
    <xf numFmtId="0" fontId="10" fillId="2" borderId="2" applyNumberFormat="0" applyAlignment="0" applyProtection="0">
      <alignment vertical="center"/>
    </xf>
    <xf numFmtId="0" fontId="26" fillId="2" borderId="4" applyNumberFormat="0" applyAlignment="0" applyProtection="0">
      <alignment vertical="center"/>
    </xf>
    <xf numFmtId="0" fontId="13" fillId="5" borderId="3" applyNumberFormat="0" applyAlignment="0" applyProtection="0">
      <alignment vertical="center"/>
    </xf>
    <xf numFmtId="0" fontId="16" fillId="21" borderId="0" applyNumberFormat="0" applyBorder="0" applyAlignment="0" applyProtection="0">
      <alignment vertical="center"/>
    </xf>
    <xf numFmtId="0" fontId="14" fillId="9" borderId="0" applyNumberFormat="0" applyBorder="0" applyAlignment="0" applyProtection="0">
      <alignment vertical="center"/>
    </xf>
    <xf numFmtId="0" fontId="25" fillId="0" borderId="7" applyNumberFormat="0" applyFill="0" applyAlignment="0" applyProtection="0">
      <alignment vertical="center"/>
    </xf>
    <xf numFmtId="0" fontId="27" fillId="0" borderId="9" applyNumberFormat="0" applyFill="0" applyAlignment="0" applyProtection="0">
      <alignment vertical="center"/>
    </xf>
    <xf numFmtId="0" fontId="12" fillId="4" borderId="0" applyNumberFormat="0" applyBorder="0" applyAlignment="0" applyProtection="0">
      <alignment vertical="center"/>
    </xf>
    <xf numFmtId="0" fontId="28" fillId="22" borderId="0" applyNumberFormat="0" applyBorder="0" applyAlignment="0" applyProtection="0">
      <alignment vertical="center"/>
    </xf>
    <xf numFmtId="0" fontId="16" fillId="16" borderId="0" applyNumberFormat="0" applyBorder="0" applyAlignment="0" applyProtection="0">
      <alignment vertical="center"/>
    </xf>
    <xf numFmtId="0" fontId="14" fillId="6"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16" fillId="12" borderId="0" applyNumberFormat="0" applyBorder="0" applyAlignment="0" applyProtection="0">
      <alignment vertical="center"/>
    </xf>
    <xf numFmtId="0" fontId="16"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6" fillId="27" borderId="0" applyNumberFormat="0" applyBorder="0" applyAlignment="0" applyProtection="0">
      <alignment vertical="center"/>
    </xf>
    <xf numFmtId="0" fontId="16" fillId="11" borderId="0" applyNumberFormat="0" applyBorder="0" applyAlignment="0" applyProtection="0">
      <alignment vertical="center"/>
    </xf>
    <xf numFmtId="0" fontId="14" fillId="29"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6" fillId="28" borderId="0" applyNumberFormat="0" applyBorder="0" applyAlignment="0" applyProtection="0">
      <alignment vertical="center"/>
    </xf>
    <xf numFmtId="0" fontId="14" fillId="15"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9"/>
  <sheetViews>
    <sheetView tabSelected="1" workbookViewId="0">
      <pane ySplit="2" topLeftCell="A3" activePane="bottomLeft" state="frozen"/>
      <selection/>
      <selection pane="bottomLeft" activeCell="M13" sqref="M13"/>
    </sheetView>
  </sheetViews>
  <sheetFormatPr defaultColWidth="9" defaultRowHeight="13.5"/>
  <cols>
    <col min="1" max="1" width="6.25" style="1" customWidth="1"/>
    <col min="2" max="2" width="4.375" style="1" customWidth="1"/>
    <col min="3" max="3" width="15" style="1" customWidth="1"/>
    <col min="4" max="4" width="9" style="1"/>
    <col min="5" max="5" width="23.125" style="1" customWidth="1"/>
    <col min="6" max="6" width="32" style="1" customWidth="1"/>
    <col min="7" max="7" width="5.5" style="1" customWidth="1"/>
    <col min="8" max="9" width="6" style="1" customWidth="1"/>
    <col min="10" max="10" width="6.375" style="1" customWidth="1"/>
    <col min="11" max="11" width="7.125" style="1" customWidth="1"/>
    <col min="12" max="12" width="6.25" style="1" customWidth="1"/>
    <col min="13" max="13" width="9.25" style="1" customWidth="1"/>
    <col min="14" max="16384" width="9" style="1"/>
  </cols>
  <sheetData>
    <row r="1" s="1" customFormat="1" ht="42.75" customHeight="1" spans="1:13">
      <c r="A1" s="2" t="s">
        <v>0</v>
      </c>
      <c r="B1" s="2"/>
      <c r="C1" s="2"/>
      <c r="D1" s="2"/>
      <c r="E1" s="2"/>
      <c r="F1" s="2"/>
      <c r="G1" s="2"/>
      <c r="H1" s="2"/>
      <c r="I1" s="2"/>
      <c r="J1" s="2"/>
      <c r="K1" s="2"/>
      <c r="L1" s="2"/>
      <c r="M1" s="2"/>
    </row>
    <row r="2" s="1" customFormat="1" ht="36" spans="1:13">
      <c r="A2" s="3" t="s">
        <v>1</v>
      </c>
      <c r="B2" s="3" t="s">
        <v>2</v>
      </c>
      <c r="C2" s="3" t="s">
        <v>3</v>
      </c>
      <c r="D2" s="3" t="s">
        <v>4</v>
      </c>
      <c r="E2" s="3" t="s">
        <v>5</v>
      </c>
      <c r="F2" s="3" t="s">
        <v>6</v>
      </c>
      <c r="G2" s="3" t="s">
        <v>7</v>
      </c>
      <c r="H2" s="3" t="s">
        <v>8</v>
      </c>
      <c r="I2" s="3" t="s">
        <v>9</v>
      </c>
      <c r="J2" s="3" t="s">
        <v>10</v>
      </c>
      <c r="K2" s="3" t="s">
        <v>11</v>
      </c>
      <c r="L2" s="3" t="s">
        <v>12</v>
      </c>
      <c r="M2" s="3" t="s">
        <v>13</v>
      </c>
    </row>
    <row r="3" customHeight="1" spans="1:13">
      <c r="A3" s="4" t="s">
        <v>14</v>
      </c>
      <c r="B3" s="4" t="s">
        <v>15</v>
      </c>
      <c r="C3" s="19" t="s">
        <v>16</v>
      </c>
      <c r="D3" s="5" t="s">
        <v>17</v>
      </c>
      <c r="E3" s="6" t="s">
        <v>18</v>
      </c>
      <c r="F3" s="6" t="s">
        <v>19</v>
      </c>
      <c r="G3" s="5">
        <v>64.695</v>
      </c>
      <c r="H3" s="5">
        <f t="shared" ref="H3:H9" si="0">G3*0.6</f>
        <v>38.817</v>
      </c>
      <c r="I3" s="5">
        <v>83.6</v>
      </c>
      <c r="J3" s="5">
        <f t="shared" ref="J3:J9" si="1">I3*0.4</f>
        <v>33.44</v>
      </c>
      <c r="K3" s="5">
        <f t="shared" ref="K3:K9" si="2">J3+H3</f>
        <v>72.257</v>
      </c>
      <c r="L3" s="5">
        <v>1</v>
      </c>
      <c r="M3" s="6" t="s">
        <v>20</v>
      </c>
    </row>
    <row r="4" customHeight="1" spans="1:13">
      <c r="A4" s="7" t="s">
        <v>21</v>
      </c>
      <c r="B4" s="7" t="s">
        <v>15</v>
      </c>
      <c r="C4" s="5" t="s">
        <v>22</v>
      </c>
      <c r="D4" s="5" t="s">
        <v>17</v>
      </c>
      <c r="E4" s="8" t="s">
        <v>18</v>
      </c>
      <c r="F4" s="8" t="s">
        <v>19</v>
      </c>
      <c r="G4" s="5">
        <v>57.65</v>
      </c>
      <c r="H4" s="5">
        <f t="shared" si="0"/>
        <v>34.59</v>
      </c>
      <c r="I4" s="5">
        <v>80.6</v>
      </c>
      <c r="J4" s="5">
        <f t="shared" si="1"/>
        <v>32.24</v>
      </c>
      <c r="K4" s="5">
        <f t="shared" si="2"/>
        <v>66.83</v>
      </c>
      <c r="L4" s="5">
        <v>2</v>
      </c>
      <c r="M4" s="10"/>
    </row>
    <row r="5" customHeight="1" spans="1:13">
      <c r="A5" s="7" t="s">
        <v>23</v>
      </c>
      <c r="B5" s="7" t="s">
        <v>15</v>
      </c>
      <c r="C5" s="5" t="s">
        <v>24</v>
      </c>
      <c r="D5" s="5" t="s">
        <v>17</v>
      </c>
      <c r="E5" s="8" t="s">
        <v>18</v>
      </c>
      <c r="F5" s="8" t="s">
        <v>19</v>
      </c>
      <c r="G5" s="5">
        <v>58.51</v>
      </c>
      <c r="H5" s="5">
        <f t="shared" si="0"/>
        <v>35.106</v>
      </c>
      <c r="I5" s="5">
        <v>76.2</v>
      </c>
      <c r="J5" s="5">
        <f t="shared" si="1"/>
        <v>30.48</v>
      </c>
      <c r="K5" s="5">
        <f t="shared" si="2"/>
        <v>65.586</v>
      </c>
      <c r="L5" s="5">
        <v>3</v>
      </c>
      <c r="M5" s="10"/>
    </row>
    <row r="6" customHeight="1" spans="1:13">
      <c r="A6" s="9"/>
      <c r="B6" s="9"/>
      <c r="C6" s="9"/>
      <c r="D6" s="9"/>
      <c r="E6" s="10"/>
      <c r="F6" s="10"/>
      <c r="G6" s="11"/>
      <c r="H6" s="5"/>
      <c r="I6" s="5"/>
      <c r="J6" s="5"/>
      <c r="K6" s="5"/>
      <c r="L6" s="5"/>
      <c r="M6" s="10"/>
    </row>
    <row r="7" customHeight="1" spans="1:13">
      <c r="A7" s="4" t="s">
        <v>25</v>
      </c>
      <c r="B7" s="4" t="s">
        <v>15</v>
      </c>
      <c r="C7" s="5" t="s">
        <v>26</v>
      </c>
      <c r="D7" s="5" t="s">
        <v>27</v>
      </c>
      <c r="E7" s="6" t="s">
        <v>18</v>
      </c>
      <c r="F7" s="6" t="s">
        <v>19</v>
      </c>
      <c r="G7" s="5">
        <v>67.775</v>
      </c>
      <c r="H7" s="5">
        <f t="shared" si="0"/>
        <v>40.665</v>
      </c>
      <c r="I7" s="5">
        <v>86.2</v>
      </c>
      <c r="J7" s="5">
        <f t="shared" si="1"/>
        <v>34.48</v>
      </c>
      <c r="K7" s="5">
        <f t="shared" si="2"/>
        <v>75.145</v>
      </c>
      <c r="L7" s="5">
        <v>1</v>
      </c>
      <c r="M7" s="6" t="s">
        <v>20</v>
      </c>
    </row>
    <row r="8" customHeight="1" spans="1:13">
      <c r="A8" s="4" t="s">
        <v>28</v>
      </c>
      <c r="B8" s="4" t="s">
        <v>29</v>
      </c>
      <c r="C8" s="5" t="s">
        <v>30</v>
      </c>
      <c r="D8" s="5" t="s">
        <v>27</v>
      </c>
      <c r="E8" s="6" t="s">
        <v>18</v>
      </c>
      <c r="F8" s="6" t="s">
        <v>19</v>
      </c>
      <c r="G8" s="5">
        <v>60.27</v>
      </c>
      <c r="H8" s="5">
        <f t="shared" si="0"/>
        <v>36.162</v>
      </c>
      <c r="I8" s="5">
        <v>81</v>
      </c>
      <c r="J8" s="5">
        <f t="shared" si="1"/>
        <v>32.4</v>
      </c>
      <c r="K8" s="5">
        <f t="shared" si="2"/>
        <v>68.562</v>
      </c>
      <c r="L8" s="5">
        <v>2</v>
      </c>
      <c r="M8" s="10"/>
    </row>
    <row r="9" customHeight="1" spans="1:13">
      <c r="A9" s="4" t="s">
        <v>31</v>
      </c>
      <c r="B9" s="4" t="s">
        <v>15</v>
      </c>
      <c r="C9" s="5" t="s">
        <v>32</v>
      </c>
      <c r="D9" s="5" t="s">
        <v>27</v>
      </c>
      <c r="E9" s="6" t="s">
        <v>18</v>
      </c>
      <c r="F9" s="6" t="s">
        <v>19</v>
      </c>
      <c r="G9" s="5">
        <v>66.105</v>
      </c>
      <c r="H9" s="5">
        <f t="shared" si="0"/>
        <v>39.663</v>
      </c>
      <c r="I9" s="5">
        <v>0</v>
      </c>
      <c r="J9" s="5">
        <f t="shared" si="1"/>
        <v>0</v>
      </c>
      <c r="K9" s="5">
        <f t="shared" si="2"/>
        <v>39.663</v>
      </c>
      <c r="L9" s="7" t="s">
        <v>33</v>
      </c>
      <c r="M9" s="13"/>
    </row>
    <row r="10" customHeight="1" spans="1:13">
      <c r="A10" s="9"/>
      <c r="B10" s="9"/>
      <c r="C10" s="9"/>
      <c r="D10" s="9"/>
      <c r="E10" s="10"/>
      <c r="F10" s="10"/>
      <c r="G10" s="11"/>
      <c r="H10" s="5"/>
      <c r="I10" s="5"/>
      <c r="J10" s="5"/>
      <c r="K10" s="5"/>
      <c r="L10" s="5"/>
      <c r="M10" s="10"/>
    </row>
    <row r="11" customHeight="1" spans="1:13">
      <c r="A11" s="4" t="s">
        <v>34</v>
      </c>
      <c r="B11" s="4" t="s">
        <v>29</v>
      </c>
      <c r="C11" s="5" t="s">
        <v>35</v>
      </c>
      <c r="D11" s="5" t="s">
        <v>36</v>
      </c>
      <c r="E11" s="6" t="s">
        <v>37</v>
      </c>
      <c r="F11" s="6" t="s">
        <v>38</v>
      </c>
      <c r="G11" s="5">
        <v>63.985</v>
      </c>
      <c r="H11" s="5">
        <f t="shared" ref="H11:H13" si="3">G11*0.6</f>
        <v>38.391</v>
      </c>
      <c r="I11" s="5">
        <v>86.4</v>
      </c>
      <c r="J11" s="5">
        <f t="shared" ref="J11:J13" si="4">I11*0.4</f>
        <v>34.56</v>
      </c>
      <c r="K11" s="5">
        <f t="shared" ref="K11:K13" si="5">J11+H11</f>
        <v>72.951</v>
      </c>
      <c r="L11" s="5">
        <v>1</v>
      </c>
      <c r="M11" s="6" t="s">
        <v>20</v>
      </c>
    </row>
    <row r="12" customHeight="1" spans="1:13">
      <c r="A12" s="4" t="s">
        <v>39</v>
      </c>
      <c r="B12" s="4" t="s">
        <v>29</v>
      </c>
      <c r="C12" s="5" t="s">
        <v>40</v>
      </c>
      <c r="D12" s="5" t="s">
        <v>36</v>
      </c>
      <c r="E12" s="6" t="s">
        <v>37</v>
      </c>
      <c r="F12" s="6" t="s">
        <v>38</v>
      </c>
      <c r="G12" s="5">
        <v>64.085</v>
      </c>
      <c r="H12" s="5">
        <f t="shared" si="3"/>
        <v>38.451</v>
      </c>
      <c r="I12" s="5">
        <v>85</v>
      </c>
      <c r="J12" s="5">
        <f t="shared" si="4"/>
        <v>34</v>
      </c>
      <c r="K12" s="5">
        <f t="shared" si="5"/>
        <v>72.451</v>
      </c>
      <c r="L12" s="5">
        <v>2</v>
      </c>
      <c r="M12" s="10"/>
    </row>
    <row r="13" customHeight="1" spans="1:13">
      <c r="A13" s="4" t="s">
        <v>41</v>
      </c>
      <c r="B13" s="4" t="s">
        <v>29</v>
      </c>
      <c r="C13" s="5" t="s">
        <v>42</v>
      </c>
      <c r="D13" s="5" t="s">
        <v>36</v>
      </c>
      <c r="E13" s="6" t="s">
        <v>37</v>
      </c>
      <c r="F13" s="6" t="s">
        <v>38</v>
      </c>
      <c r="G13" s="5">
        <v>59.865</v>
      </c>
      <c r="H13" s="5">
        <f t="shared" si="3"/>
        <v>35.919</v>
      </c>
      <c r="I13" s="5">
        <v>80.4</v>
      </c>
      <c r="J13" s="5">
        <f t="shared" si="4"/>
        <v>32.16</v>
      </c>
      <c r="K13" s="5">
        <f t="shared" si="5"/>
        <v>68.079</v>
      </c>
      <c r="L13" s="5">
        <v>3</v>
      </c>
      <c r="M13" s="10"/>
    </row>
    <row r="14" customHeight="1" spans="1:13">
      <c r="A14" s="9"/>
      <c r="B14" s="9"/>
      <c r="C14" s="9"/>
      <c r="D14" s="9"/>
      <c r="E14" s="10"/>
      <c r="F14" s="10"/>
      <c r="G14" s="11"/>
      <c r="H14" s="5"/>
      <c r="I14" s="5"/>
      <c r="J14" s="5"/>
      <c r="K14" s="5"/>
      <c r="L14" s="5"/>
      <c r="M14" s="10"/>
    </row>
    <row r="15" customHeight="1" spans="1:13">
      <c r="A15" s="4" t="s">
        <v>43</v>
      </c>
      <c r="B15" s="4" t="s">
        <v>15</v>
      </c>
      <c r="C15" s="5" t="s">
        <v>44</v>
      </c>
      <c r="D15" s="5" t="s">
        <v>45</v>
      </c>
      <c r="E15" s="6" t="s">
        <v>37</v>
      </c>
      <c r="F15" s="6" t="s">
        <v>38</v>
      </c>
      <c r="G15" s="5">
        <v>63.605</v>
      </c>
      <c r="H15" s="5">
        <f t="shared" ref="H15:H20" si="6">G15*0.6</f>
        <v>38.163</v>
      </c>
      <c r="I15" s="5">
        <v>84.4</v>
      </c>
      <c r="J15" s="5">
        <f t="shared" ref="J15:J20" si="7">I15*0.4</f>
        <v>33.76</v>
      </c>
      <c r="K15" s="5">
        <f t="shared" ref="K15:K20" si="8">J15+H15</f>
        <v>71.923</v>
      </c>
      <c r="L15" s="5">
        <v>1</v>
      </c>
      <c r="M15" s="6" t="s">
        <v>20</v>
      </c>
    </row>
    <row r="16" customHeight="1" spans="1:13">
      <c r="A16" s="4" t="s">
        <v>46</v>
      </c>
      <c r="B16" s="4" t="s">
        <v>15</v>
      </c>
      <c r="C16" s="5" t="s">
        <v>47</v>
      </c>
      <c r="D16" s="5" t="s">
        <v>45</v>
      </c>
      <c r="E16" s="6" t="s">
        <v>37</v>
      </c>
      <c r="F16" s="6" t="s">
        <v>38</v>
      </c>
      <c r="G16" s="5">
        <v>64.325</v>
      </c>
      <c r="H16" s="5">
        <f t="shared" si="6"/>
        <v>38.595</v>
      </c>
      <c r="I16" s="5">
        <v>81</v>
      </c>
      <c r="J16" s="5">
        <f t="shared" si="7"/>
        <v>32.4</v>
      </c>
      <c r="K16" s="5">
        <f t="shared" si="8"/>
        <v>70.995</v>
      </c>
      <c r="L16" s="5">
        <v>2</v>
      </c>
      <c r="M16" s="6" t="s">
        <v>20</v>
      </c>
    </row>
    <row r="17" customHeight="1" spans="1:13">
      <c r="A17" s="4" t="s">
        <v>48</v>
      </c>
      <c r="B17" s="4" t="s">
        <v>29</v>
      </c>
      <c r="C17" s="5" t="s">
        <v>49</v>
      </c>
      <c r="D17" s="5" t="s">
        <v>45</v>
      </c>
      <c r="E17" s="6" t="s">
        <v>37</v>
      </c>
      <c r="F17" s="6" t="s">
        <v>38</v>
      </c>
      <c r="G17" s="5">
        <v>61.425</v>
      </c>
      <c r="H17" s="5">
        <f t="shared" si="6"/>
        <v>36.855</v>
      </c>
      <c r="I17" s="5">
        <v>84</v>
      </c>
      <c r="J17" s="5">
        <f t="shared" si="7"/>
        <v>33.6</v>
      </c>
      <c r="K17" s="5">
        <f t="shared" si="8"/>
        <v>70.455</v>
      </c>
      <c r="L17" s="5">
        <v>3</v>
      </c>
      <c r="M17" s="10"/>
    </row>
    <row r="18" customHeight="1" spans="1:13">
      <c r="A18" s="4" t="s">
        <v>50</v>
      </c>
      <c r="B18" s="4" t="s">
        <v>15</v>
      </c>
      <c r="C18" s="5" t="s">
        <v>51</v>
      </c>
      <c r="D18" s="5" t="s">
        <v>45</v>
      </c>
      <c r="E18" s="6" t="s">
        <v>37</v>
      </c>
      <c r="F18" s="6" t="s">
        <v>38</v>
      </c>
      <c r="G18" s="5">
        <v>61.68</v>
      </c>
      <c r="H18" s="5">
        <f t="shared" si="6"/>
        <v>37.008</v>
      </c>
      <c r="I18" s="5">
        <v>83.6</v>
      </c>
      <c r="J18" s="5">
        <f t="shared" si="7"/>
        <v>33.44</v>
      </c>
      <c r="K18" s="5">
        <f t="shared" si="8"/>
        <v>70.448</v>
      </c>
      <c r="L18" s="5">
        <v>4</v>
      </c>
      <c r="M18" s="10"/>
    </row>
    <row r="19" customHeight="1" spans="1:13">
      <c r="A19" s="4" t="s">
        <v>52</v>
      </c>
      <c r="B19" s="4" t="s">
        <v>29</v>
      </c>
      <c r="C19" s="5" t="s">
        <v>53</v>
      </c>
      <c r="D19" s="5" t="s">
        <v>45</v>
      </c>
      <c r="E19" s="6" t="s">
        <v>37</v>
      </c>
      <c r="F19" s="6" t="s">
        <v>38</v>
      </c>
      <c r="G19" s="5">
        <v>60.985</v>
      </c>
      <c r="H19" s="5">
        <f t="shared" si="6"/>
        <v>36.591</v>
      </c>
      <c r="I19" s="5">
        <v>82.6</v>
      </c>
      <c r="J19" s="5">
        <f t="shared" si="7"/>
        <v>33.04</v>
      </c>
      <c r="K19" s="5">
        <f t="shared" si="8"/>
        <v>69.631</v>
      </c>
      <c r="L19" s="5">
        <v>5</v>
      </c>
      <c r="M19" s="10"/>
    </row>
    <row r="20" customHeight="1" spans="1:13">
      <c r="A20" s="4" t="s">
        <v>54</v>
      </c>
      <c r="B20" s="4" t="s">
        <v>29</v>
      </c>
      <c r="C20" s="5" t="s">
        <v>55</v>
      </c>
      <c r="D20" s="5" t="s">
        <v>45</v>
      </c>
      <c r="E20" s="6" t="s">
        <v>37</v>
      </c>
      <c r="F20" s="6" t="s">
        <v>38</v>
      </c>
      <c r="G20" s="5">
        <v>60.985</v>
      </c>
      <c r="H20" s="5">
        <f t="shared" si="6"/>
        <v>36.591</v>
      </c>
      <c r="I20" s="5">
        <v>81.8</v>
      </c>
      <c r="J20" s="5">
        <f t="shared" si="7"/>
        <v>32.72</v>
      </c>
      <c r="K20" s="5">
        <f t="shared" si="8"/>
        <v>69.311</v>
      </c>
      <c r="L20" s="5">
        <v>6</v>
      </c>
      <c r="M20" s="10"/>
    </row>
    <row r="21" customHeight="1" spans="1:13">
      <c r="A21" s="9"/>
      <c r="B21" s="9"/>
      <c r="C21" s="9"/>
      <c r="D21" s="9"/>
      <c r="E21" s="10"/>
      <c r="F21" s="10"/>
      <c r="G21" s="11"/>
      <c r="H21" s="5"/>
      <c r="I21" s="5"/>
      <c r="J21" s="5"/>
      <c r="K21" s="5"/>
      <c r="L21" s="5"/>
      <c r="M21" s="10"/>
    </row>
    <row r="22" customHeight="1" spans="1:13">
      <c r="A22" s="4" t="s">
        <v>56</v>
      </c>
      <c r="B22" s="4" t="s">
        <v>29</v>
      </c>
      <c r="C22" s="5" t="s">
        <v>57</v>
      </c>
      <c r="D22" s="5" t="s">
        <v>58</v>
      </c>
      <c r="E22" s="6" t="s">
        <v>37</v>
      </c>
      <c r="F22" s="6" t="s">
        <v>59</v>
      </c>
      <c r="G22" s="5">
        <v>60.565</v>
      </c>
      <c r="H22" s="5">
        <f t="shared" ref="H22:H24" si="9">G22*0.6</f>
        <v>36.339</v>
      </c>
      <c r="I22" s="5">
        <v>82.8</v>
      </c>
      <c r="J22" s="5">
        <f t="shared" ref="J22:J24" si="10">I22*0.4</f>
        <v>33.12</v>
      </c>
      <c r="K22" s="5">
        <f t="shared" ref="K22:K24" si="11">J22+H22</f>
        <v>69.459</v>
      </c>
      <c r="L22" s="5">
        <v>1</v>
      </c>
      <c r="M22" s="6" t="s">
        <v>20</v>
      </c>
    </row>
    <row r="23" customHeight="1" spans="1:13">
      <c r="A23" s="4" t="s">
        <v>60</v>
      </c>
      <c r="B23" s="4" t="s">
        <v>29</v>
      </c>
      <c r="C23" s="5" t="s">
        <v>61</v>
      </c>
      <c r="D23" s="5" t="s">
        <v>58</v>
      </c>
      <c r="E23" s="6" t="s">
        <v>37</v>
      </c>
      <c r="F23" s="6" t="s">
        <v>59</v>
      </c>
      <c r="G23" s="5">
        <v>58.495</v>
      </c>
      <c r="H23" s="5">
        <f t="shared" si="9"/>
        <v>35.097</v>
      </c>
      <c r="I23" s="5">
        <v>85.8</v>
      </c>
      <c r="J23" s="5">
        <f t="shared" si="10"/>
        <v>34.32</v>
      </c>
      <c r="K23" s="5">
        <f t="shared" si="11"/>
        <v>69.417</v>
      </c>
      <c r="L23" s="5">
        <v>2</v>
      </c>
      <c r="M23" s="10"/>
    </row>
    <row r="24" customHeight="1" spans="1:13">
      <c r="A24" s="7" t="s">
        <v>62</v>
      </c>
      <c r="B24" s="7" t="s">
        <v>29</v>
      </c>
      <c r="C24" s="5" t="s">
        <v>63</v>
      </c>
      <c r="D24" s="5" t="s">
        <v>58</v>
      </c>
      <c r="E24" s="8" t="s">
        <v>37</v>
      </c>
      <c r="F24" s="8" t="s">
        <v>59</v>
      </c>
      <c r="G24" s="5">
        <v>57.905</v>
      </c>
      <c r="H24" s="5">
        <f t="shared" si="9"/>
        <v>34.743</v>
      </c>
      <c r="I24" s="5">
        <v>82.4</v>
      </c>
      <c r="J24" s="5">
        <f t="shared" si="10"/>
        <v>32.96</v>
      </c>
      <c r="K24" s="5">
        <f t="shared" si="11"/>
        <v>67.703</v>
      </c>
      <c r="L24" s="5">
        <v>3</v>
      </c>
      <c r="M24" s="10"/>
    </row>
    <row r="25" customHeight="1" spans="1:13">
      <c r="A25" s="9"/>
      <c r="B25" s="9"/>
      <c r="C25" s="9"/>
      <c r="D25" s="9"/>
      <c r="E25" s="10"/>
      <c r="F25" s="10"/>
      <c r="G25" s="11"/>
      <c r="H25" s="5"/>
      <c r="I25" s="5"/>
      <c r="J25" s="5"/>
      <c r="K25" s="5"/>
      <c r="L25" s="5"/>
      <c r="M25" s="10"/>
    </row>
    <row r="26" customHeight="1" spans="1:13">
      <c r="A26" s="4" t="s">
        <v>64</v>
      </c>
      <c r="B26" s="4" t="s">
        <v>15</v>
      </c>
      <c r="C26" s="5" t="s">
        <v>65</v>
      </c>
      <c r="D26" s="5" t="s">
        <v>66</v>
      </c>
      <c r="E26" s="6" t="s">
        <v>67</v>
      </c>
      <c r="F26" s="6" t="s">
        <v>68</v>
      </c>
      <c r="G26" s="5">
        <v>62.18</v>
      </c>
      <c r="H26" s="5">
        <f t="shared" ref="H26:H28" si="12">G26*0.6</f>
        <v>37.308</v>
      </c>
      <c r="I26" s="5">
        <v>84</v>
      </c>
      <c r="J26" s="5">
        <f t="shared" ref="J26:J28" si="13">I26*0.4</f>
        <v>33.6</v>
      </c>
      <c r="K26" s="5">
        <f t="shared" ref="K26:K28" si="14">J26+H26</f>
        <v>70.908</v>
      </c>
      <c r="L26" s="5">
        <v>1</v>
      </c>
      <c r="M26" s="6" t="s">
        <v>20</v>
      </c>
    </row>
    <row r="27" customHeight="1" spans="1:13">
      <c r="A27" s="4" t="s">
        <v>69</v>
      </c>
      <c r="B27" s="4" t="s">
        <v>15</v>
      </c>
      <c r="C27" s="5" t="s">
        <v>70</v>
      </c>
      <c r="D27" s="5" t="s">
        <v>66</v>
      </c>
      <c r="E27" s="6" t="s">
        <v>67</v>
      </c>
      <c r="F27" s="6" t="s">
        <v>68</v>
      </c>
      <c r="G27" s="5">
        <v>61.15</v>
      </c>
      <c r="H27" s="5">
        <f t="shared" si="12"/>
        <v>36.69</v>
      </c>
      <c r="I27" s="5">
        <v>85.2</v>
      </c>
      <c r="J27" s="5">
        <f t="shared" si="13"/>
        <v>34.08</v>
      </c>
      <c r="K27" s="5">
        <f t="shared" si="14"/>
        <v>70.77</v>
      </c>
      <c r="L27" s="5">
        <v>2</v>
      </c>
      <c r="M27" s="10"/>
    </row>
    <row r="28" customHeight="1" spans="1:13">
      <c r="A28" s="4" t="s">
        <v>71</v>
      </c>
      <c r="B28" s="4" t="s">
        <v>15</v>
      </c>
      <c r="C28" s="5" t="s">
        <v>72</v>
      </c>
      <c r="D28" s="5" t="s">
        <v>66</v>
      </c>
      <c r="E28" s="6" t="s">
        <v>67</v>
      </c>
      <c r="F28" s="6" t="s">
        <v>68</v>
      </c>
      <c r="G28" s="5">
        <v>57.425</v>
      </c>
      <c r="H28" s="5">
        <f t="shared" si="12"/>
        <v>34.455</v>
      </c>
      <c r="I28" s="5">
        <v>84</v>
      </c>
      <c r="J28" s="5">
        <f t="shared" si="13"/>
        <v>33.6</v>
      </c>
      <c r="K28" s="5">
        <f t="shared" si="14"/>
        <v>68.055</v>
      </c>
      <c r="L28" s="5">
        <v>3</v>
      </c>
      <c r="M28" s="10"/>
    </row>
    <row r="29" customHeight="1" spans="1:13">
      <c r="A29" s="9"/>
      <c r="B29" s="9"/>
      <c r="C29" s="9"/>
      <c r="D29" s="9"/>
      <c r="E29" s="10"/>
      <c r="F29" s="10"/>
      <c r="G29" s="11"/>
      <c r="H29" s="5"/>
      <c r="I29" s="5"/>
      <c r="J29" s="5"/>
      <c r="K29" s="5"/>
      <c r="L29" s="5"/>
      <c r="M29" s="10"/>
    </row>
    <row r="30" customHeight="1" spans="1:13">
      <c r="A30" s="4" t="s">
        <v>73</v>
      </c>
      <c r="B30" s="4" t="s">
        <v>29</v>
      </c>
      <c r="C30" s="5" t="s">
        <v>74</v>
      </c>
      <c r="D30" s="5" t="s">
        <v>75</v>
      </c>
      <c r="E30" s="6" t="s">
        <v>76</v>
      </c>
      <c r="F30" s="6" t="s">
        <v>77</v>
      </c>
      <c r="G30" s="5">
        <v>65.15</v>
      </c>
      <c r="H30" s="5">
        <f t="shared" ref="H30:H32" si="15">G30*0.6</f>
        <v>39.09</v>
      </c>
      <c r="I30" s="5">
        <v>87</v>
      </c>
      <c r="J30" s="5">
        <f t="shared" ref="J30:J32" si="16">I30*0.4</f>
        <v>34.8</v>
      </c>
      <c r="K30" s="5">
        <f t="shared" ref="K30:K32" si="17">J30+H30</f>
        <v>73.89</v>
      </c>
      <c r="L30" s="5">
        <v>1</v>
      </c>
      <c r="M30" s="6" t="s">
        <v>20</v>
      </c>
    </row>
    <row r="31" customHeight="1" spans="1:13">
      <c r="A31" s="4" t="s">
        <v>78</v>
      </c>
      <c r="B31" s="4" t="s">
        <v>29</v>
      </c>
      <c r="C31" s="5" t="s">
        <v>79</v>
      </c>
      <c r="D31" s="5" t="s">
        <v>75</v>
      </c>
      <c r="E31" s="6" t="s">
        <v>76</v>
      </c>
      <c r="F31" s="6" t="s">
        <v>77</v>
      </c>
      <c r="G31" s="5">
        <v>64.79</v>
      </c>
      <c r="H31" s="5">
        <f t="shared" si="15"/>
        <v>38.874</v>
      </c>
      <c r="I31" s="5">
        <v>84.4</v>
      </c>
      <c r="J31" s="5">
        <f t="shared" si="16"/>
        <v>33.76</v>
      </c>
      <c r="K31" s="5">
        <f t="shared" si="17"/>
        <v>72.634</v>
      </c>
      <c r="L31" s="5">
        <v>2</v>
      </c>
      <c r="M31" s="10"/>
    </row>
    <row r="32" customHeight="1" spans="1:13">
      <c r="A32" s="7" t="s">
        <v>80</v>
      </c>
      <c r="B32" s="7" t="s">
        <v>15</v>
      </c>
      <c r="C32" s="5" t="s">
        <v>81</v>
      </c>
      <c r="D32" s="5" t="s">
        <v>75</v>
      </c>
      <c r="E32" s="8" t="s">
        <v>76</v>
      </c>
      <c r="F32" s="8" t="s">
        <v>77</v>
      </c>
      <c r="G32" s="5">
        <v>60.98</v>
      </c>
      <c r="H32" s="5">
        <f t="shared" si="15"/>
        <v>36.588</v>
      </c>
      <c r="I32" s="5">
        <v>78.4</v>
      </c>
      <c r="J32" s="5">
        <f t="shared" si="16"/>
        <v>31.36</v>
      </c>
      <c r="K32" s="5">
        <f t="shared" si="17"/>
        <v>67.948</v>
      </c>
      <c r="L32" s="5">
        <v>3</v>
      </c>
      <c r="M32" s="10"/>
    </row>
    <row r="33" customHeight="1" spans="1:13">
      <c r="A33" s="9"/>
      <c r="B33" s="9"/>
      <c r="C33" s="9"/>
      <c r="D33" s="9"/>
      <c r="E33" s="10"/>
      <c r="F33" s="10"/>
      <c r="G33" s="11"/>
      <c r="H33" s="5"/>
      <c r="I33" s="5"/>
      <c r="J33" s="5"/>
      <c r="K33" s="5"/>
      <c r="L33" s="5"/>
      <c r="M33" s="10"/>
    </row>
    <row r="34" customHeight="1" spans="1:13">
      <c r="A34" s="4" t="s">
        <v>82</v>
      </c>
      <c r="B34" s="4" t="s">
        <v>29</v>
      </c>
      <c r="C34" s="5" t="s">
        <v>83</v>
      </c>
      <c r="D34" s="5" t="s">
        <v>84</v>
      </c>
      <c r="E34" s="6" t="s">
        <v>85</v>
      </c>
      <c r="F34" s="6" t="s">
        <v>86</v>
      </c>
      <c r="G34" s="5">
        <v>68.575</v>
      </c>
      <c r="H34" s="5">
        <f t="shared" ref="H34:H38" si="18">G34*0.6</f>
        <v>41.145</v>
      </c>
      <c r="I34" s="5">
        <v>86.8</v>
      </c>
      <c r="J34" s="5">
        <f t="shared" ref="J34:J38" si="19">I34*0.4</f>
        <v>34.72</v>
      </c>
      <c r="K34" s="5">
        <f t="shared" ref="K34:K38" si="20">J34+H34</f>
        <v>75.865</v>
      </c>
      <c r="L34" s="5">
        <v>1</v>
      </c>
      <c r="M34" s="6" t="s">
        <v>20</v>
      </c>
    </row>
    <row r="35" customHeight="1" spans="1:13">
      <c r="A35" s="4" t="s">
        <v>87</v>
      </c>
      <c r="B35" s="4" t="s">
        <v>15</v>
      </c>
      <c r="C35" s="5" t="s">
        <v>88</v>
      </c>
      <c r="D35" s="5" t="s">
        <v>84</v>
      </c>
      <c r="E35" s="6" t="s">
        <v>85</v>
      </c>
      <c r="F35" s="6" t="s">
        <v>86</v>
      </c>
      <c r="G35" s="5">
        <v>66.71</v>
      </c>
      <c r="H35" s="5">
        <f t="shared" si="18"/>
        <v>40.026</v>
      </c>
      <c r="I35" s="5">
        <v>86.4</v>
      </c>
      <c r="J35" s="5">
        <f t="shared" si="19"/>
        <v>34.56</v>
      </c>
      <c r="K35" s="5">
        <f t="shared" si="20"/>
        <v>74.586</v>
      </c>
      <c r="L35" s="5">
        <v>2</v>
      </c>
      <c r="M35" s="10"/>
    </row>
    <row r="36" customHeight="1" spans="1:13">
      <c r="A36" s="8"/>
      <c r="B36" s="8"/>
      <c r="C36" s="12"/>
      <c r="D36" s="12"/>
      <c r="E36" s="8"/>
      <c r="F36" s="8"/>
      <c r="G36" s="12"/>
      <c r="H36" s="12"/>
      <c r="I36" s="12"/>
      <c r="J36" s="12"/>
      <c r="K36" s="12"/>
      <c r="L36" s="12"/>
      <c r="M36" s="12"/>
    </row>
    <row r="37" customHeight="1" spans="1:13">
      <c r="A37" s="4" t="s">
        <v>89</v>
      </c>
      <c r="B37" s="4" t="s">
        <v>15</v>
      </c>
      <c r="C37" s="5" t="s">
        <v>90</v>
      </c>
      <c r="D37" s="5" t="s">
        <v>91</v>
      </c>
      <c r="E37" s="6" t="s">
        <v>92</v>
      </c>
      <c r="F37" s="6" t="s">
        <v>93</v>
      </c>
      <c r="G37" s="5">
        <v>67.995</v>
      </c>
      <c r="H37" s="5">
        <f t="shared" si="18"/>
        <v>40.797</v>
      </c>
      <c r="I37" s="5">
        <v>83</v>
      </c>
      <c r="J37" s="5">
        <f t="shared" si="19"/>
        <v>33.2</v>
      </c>
      <c r="K37" s="5">
        <f t="shared" si="20"/>
        <v>73.997</v>
      </c>
      <c r="L37" s="5">
        <v>1</v>
      </c>
      <c r="M37" s="6" t="s">
        <v>20</v>
      </c>
    </row>
    <row r="38" customHeight="1" spans="1:13">
      <c r="A38" s="4" t="s">
        <v>94</v>
      </c>
      <c r="B38" s="4" t="s">
        <v>15</v>
      </c>
      <c r="C38" s="5" t="s">
        <v>95</v>
      </c>
      <c r="D38" s="5" t="s">
        <v>91</v>
      </c>
      <c r="E38" s="6" t="s">
        <v>92</v>
      </c>
      <c r="F38" s="6" t="s">
        <v>93</v>
      </c>
      <c r="G38" s="5">
        <v>66.07</v>
      </c>
      <c r="H38" s="5">
        <f t="shared" si="18"/>
        <v>39.642</v>
      </c>
      <c r="I38" s="5">
        <v>83.2</v>
      </c>
      <c r="J38" s="5">
        <f t="shared" si="19"/>
        <v>33.28</v>
      </c>
      <c r="K38" s="5">
        <f t="shared" si="20"/>
        <v>72.922</v>
      </c>
      <c r="L38" s="5">
        <v>2</v>
      </c>
      <c r="M38" s="10"/>
    </row>
    <row r="39" customHeight="1" spans="1:13">
      <c r="A39" s="9"/>
      <c r="B39" s="9"/>
      <c r="C39" s="9"/>
      <c r="D39" s="9"/>
      <c r="E39" s="10"/>
      <c r="F39" s="10"/>
      <c r="G39" s="11"/>
      <c r="H39" s="5"/>
      <c r="I39" s="5"/>
      <c r="J39" s="5"/>
      <c r="K39" s="5"/>
      <c r="L39" s="5"/>
      <c r="M39" s="10"/>
    </row>
    <row r="40" customHeight="1" spans="1:13">
      <c r="A40" s="4" t="s">
        <v>96</v>
      </c>
      <c r="B40" s="4" t="s">
        <v>29</v>
      </c>
      <c r="C40" s="5" t="s">
        <v>97</v>
      </c>
      <c r="D40" s="5" t="s">
        <v>98</v>
      </c>
      <c r="E40" s="6" t="s">
        <v>99</v>
      </c>
      <c r="F40" s="6" t="s">
        <v>100</v>
      </c>
      <c r="G40" s="5">
        <v>64.575</v>
      </c>
      <c r="H40" s="5">
        <f t="shared" ref="H40:H45" si="21">G40*0.6</f>
        <v>38.745</v>
      </c>
      <c r="I40" s="5">
        <v>82.8</v>
      </c>
      <c r="J40" s="5">
        <f t="shared" ref="J40:J45" si="22">I40*0.4</f>
        <v>33.12</v>
      </c>
      <c r="K40" s="5">
        <f t="shared" ref="K40:K45" si="23">J40+H40</f>
        <v>71.865</v>
      </c>
      <c r="L40" s="5">
        <v>1</v>
      </c>
      <c r="M40" s="6" t="s">
        <v>20</v>
      </c>
    </row>
    <row r="41" customHeight="1" spans="1:13">
      <c r="A41" s="4" t="s">
        <v>101</v>
      </c>
      <c r="B41" s="4" t="s">
        <v>29</v>
      </c>
      <c r="C41" s="5" t="s">
        <v>102</v>
      </c>
      <c r="D41" s="5" t="s">
        <v>98</v>
      </c>
      <c r="E41" s="6" t="s">
        <v>99</v>
      </c>
      <c r="F41" s="6" t="s">
        <v>100</v>
      </c>
      <c r="G41" s="5">
        <v>61.615</v>
      </c>
      <c r="H41" s="5">
        <f t="shared" si="21"/>
        <v>36.969</v>
      </c>
      <c r="I41" s="5">
        <v>85.4</v>
      </c>
      <c r="J41" s="5">
        <f t="shared" si="22"/>
        <v>34.16</v>
      </c>
      <c r="K41" s="5">
        <f t="shared" si="23"/>
        <v>71.129</v>
      </c>
      <c r="L41" s="5">
        <v>2</v>
      </c>
      <c r="M41" s="6" t="s">
        <v>20</v>
      </c>
    </row>
    <row r="42" customHeight="1" spans="1:13">
      <c r="A42" s="4" t="s">
        <v>103</v>
      </c>
      <c r="B42" s="4" t="s">
        <v>29</v>
      </c>
      <c r="C42" s="5" t="s">
        <v>104</v>
      </c>
      <c r="D42" s="5" t="s">
        <v>98</v>
      </c>
      <c r="E42" s="6" t="s">
        <v>99</v>
      </c>
      <c r="F42" s="6" t="s">
        <v>100</v>
      </c>
      <c r="G42" s="5">
        <v>63.94</v>
      </c>
      <c r="H42" s="5">
        <f t="shared" si="21"/>
        <v>38.364</v>
      </c>
      <c r="I42" s="5">
        <v>79.8</v>
      </c>
      <c r="J42" s="5">
        <f t="shared" si="22"/>
        <v>31.92</v>
      </c>
      <c r="K42" s="5">
        <f t="shared" si="23"/>
        <v>70.284</v>
      </c>
      <c r="L42" s="5">
        <v>3</v>
      </c>
      <c r="M42" s="10"/>
    </row>
    <row r="43" customHeight="1" spans="1:13">
      <c r="A43" s="4" t="s">
        <v>105</v>
      </c>
      <c r="B43" s="4" t="s">
        <v>29</v>
      </c>
      <c r="C43" s="5" t="s">
        <v>106</v>
      </c>
      <c r="D43" s="5" t="s">
        <v>98</v>
      </c>
      <c r="E43" s="6" t="s">
        <v>99</v>
      </c>
      <c r="F43" s="6" t="s">
        <v>100</v>
      </c>
      <c r="G43" s="5">
        <v>62.46</v>
      </c>
      <c r="H43" s="5">
        <f t="shared" si="21"/>
        <v>37.476</v>
      </c>
      <c r="I43" s="5">
        <v>81.2</v>
      </c>
      <c r="J43" s="5">
        <f t="shared" si="22"/>
        <v>32.48</v>
      </c>
      <c r="K43" s="5">
        <f t="shared" si="23"/>
        <v>69.956</v>
      </c>
      <c r="L43" s="5">
        <v>4</v>
      </c>
      <c r="M43" s="10"/>
    </row>
    <row r="44" customHeight="1" spans="1:13">
      <c r="A44" s="7" t="s">
        <v>107</v>
      </c>
      <c r="B44" s="7" t="s">
        <v>29</v>
      </c>
      <c r="C44" s="5" t="s">
        <v>108</v>
      </c>
      <c r="D44" s="5" t="s">
        <v>98</v>
      </c>
      <c r="E44" s="8" t="s">
        <v>99</v>
      </c>
      <c r="F44" s="8" t="s">
        <v>100</v>
      </c>
      <c r="G44" s="5">
        <v>61.565</v>
      </c>
      <c r="H44" s="5">
        <f t="shared" si="21"/>
        <v>36.939</v>
      </c>
      <c r="I44" s="5">
        <v>76</v>
      </c>
      <c r="J44" s="5">
        <f t="shared" si="22"/>
        <v>30.4</v>
      </c>
      <c r="K44" s="5">
        <f t="shared" si="23"/>
        <v>67.339</v>
      </c>
      <c r="L44" s="5">
        <v>5</v>
      </c>
      <c r="M44" s="10"/>
    </row>
    <row r="45" customHeight="1" spans="1:13">
      <c r="A45" s="4" t="s">
        <v>109</v>
      </c>
      <c r="B45" s="4" t="s">
        <v>29</v>
      </c>
      <c r="C45" s="5" t="s">
        <v>110</v>
      </c>
      <c r="D45" s="5" t="s">
        <v>98</v>
      </c>
      <c r="E45" s="6" t="s">
        <v>99</v>
      </c>
      <c r="F45" s="6" t="s">
        <v>100</v>
      </c>
      <c r="G45" s="5">
        <v>67.74</v>
      </c>
      <c r="H45" s="5">
        <f t="shared" si="21"/>
        <v>40.644</v>
      </c>
      <c r="I45" s="5">
        <v>0</v>
      </c>
      <c r="J45" s="5">
        <f t="shared" si="22"/>
        <v>0</v>
      </c>
      <c r="K45" s="5">
        <f t="shared" si="23"/>
        <v>40.644</v>
      </c>
      <c r="L45" s="7" t="s">
        <v>33</v>
      </c>
      <c r="M45" s="13"/>
    </row>
    <row r="46" customHeight="1" spans="1:13">
      <c r="A46" s="9"/>
      <c r="B46" s="9"/>
      <c r="C46" s="9"/>
      <c r="D46" s="9"/>
      <c r="E46" s="10"/>
      <c r="F46" s="10"/>
      <c r="G46" s="11"/>
      <c r="H46" s="5"/>
      <c r="I46" s="5"/>
      <c r="J46" s="5"/>
      <c r="K46" s="5"/>
      <c r="L46" s="5"/>
      <c r="M46" s="10"/>
    </row>
    <row r="47" customHeight="1" spans="1:13">
      <c r="A47" s="4" t="s">
        <v>111</v>
      </c>
      <c r="B47" s="4" t="s">
        <v>15</v>
      </c>
      <c r="C47" s="5" t="s">
        <v>112</v>
      </c>
      <c r="D47" s="5" t="s">
        <v>113</v>
      </c>
      <c r="E47" s="6" t="s">
        <v>114</v>
      </c>
      <c r="F47" s="6" t="s">
        <v>115</v>
      </c>
      <c r="G47" s="5">
        <v>64.02</v>
      </c>
      <c r="H47" s="5">
        <f t="shared" ref="H47:H49" si="24">G47*0.6</f>
        <v>38.412</v>
      </c>
      <c r="I47" s="5">
        <v>86.2</v>
      </c>
      <c r="J47" s="5">
        <f t="shared" ref="J47:J49" si="25">I47*0.4</f>
        <v>34.48</v>
      </c>
      <c r="K47" s="5">
        <f t="shared" ref="K47:K49" si="26">J47+H47</f>
        <v>72.892</v>
      </c>
      <c r="L47" s="5">
        <v>1</v>
      </c>
      <c r="M47" s="6" t="s">
        <v>20</v>
      </c>
    </row>
    <row r="48" customHeight="1" spans="1:13">
      <c r="A48" s="4" t="s">
        <v>116</v>
      </c>
      <c r="B48" s="4" t="s">
        <v>15</v>
      </c>
      <c r="C48" s="5" t="s">
        <v>117</v>
      </c>
      <c r="D48" s="5" t="s">
        <v>113</v>
      </c>
      <c r="E48" s="6" t="s">
        <v>114</v>
      </c>
      <c r="F48" s="6" t="s">
        <v>115</v>
      </c>
      <c r="G48" s="5">
        <v>61.88</v>
      </c>
      <c r="H48" s="5">
        <f t="shared" si="24"/>
        <v>37.128</v>
      </c>
      <c r="I48" s="5">
        <v>83</v>
      </c>
      <c r="J48" s="5">
        <f t="shared" si="25"/>
        <v>33.2</v>
      </c>
      <c r="K48" s="5">
        <f t="shared" si="26"/>
        <v>70.328</v>
      </c>
      <c r="L48" s="5">
        <v>2</v>
      </c>
      <c r="M48" s="10"/>
    </row>
    <row r="49" customHeight="1" spans="1:13">
      <c r="A49" s="4" t="s">
        <v>118</v>
      </c>
      <c r="B49" s="4" t="s">
        <v>15</v>
      </c>
      <c r="C49" s="5" t="s">
        <v>119</v>
      </c>
      <c r="D49" s="5" t="s">
        <v>113</v>
      </c>
      <c r="E49" s="6" t="s">
        <v>114</v>
      </c>
      <c r="F49" s="6" t="s">
        <v>115</v>
      </c>
      <c r="G49" s="5">
        <v>60.945</v>
      </c>
      <c r="H49" s="5">
        <f t="shared" si="24"/>
        <v>36.567</v>
      </c>
      <c r="I49" s="5">
        <v>81.6</v>
      </c>
      <c r="J49" s="5">
        <f t="shared" si="25"/>
        <v>32.64</v>
      </c>
      <c r="K49" s="5">
        <f t="shared" si="26"/>
        <v>69.207</v>
      </c>
      <c r="L49" s="5">
        <v>3</v>
      </c>
      <c r="M49" s="10"/>
    </row>
    <row r="50" customHeight="1" spans="1:13">
      <c r="A50" s="9"/>
      <c r="B50" s="9"/>
      <c r="C50" s="9"/>
      <c r="D50" s="9"/>
      <c r="E50" s="10"/>
      <c r="F50" s="10"/>
      <c r="G50" s="11"/>
      <c r="H50" s="5"/>
      <c r="I50" s="5"/>
      <c r="J50" s="5"/>
      <c r="K50" s="5"/>
      <c r="L50" s="5"/>
      <c r="M50" s="10"/>
    </row>
    <row r="51" customHeight="1" spans="1:13">
      <c r="A51" s="4" t="s">
        <v>120</v>
      </c>
      <c r="B51" s="4" t="s">
        <v>15</v>
      </c>
      <c r="C51" s="5" t="s">
        <v>121</v>
      </c>
      <c r="D51" s="5" t="s">
        <v>122</v>
      </c>
      <c r="E51" s="6" t="s">
        <v>123</v>
      </c>
      <c r="F51" s="6" t="s">
        <v>124</v>
      </c>
      <c r="G51" s="5">
        <v>62.06</v>
      </c>
      <c r="H51" s="5">
        <f t="shared" ref="H51:H53" si="27">G51*0.6</f>
        <v>37.236</v>
      </c>
      <c r="I51" s="5">
        <v>82.8</v>
      </c>
      <c r="J51" s="5">
        <f t="shared" ref="J51:J53" si="28">I51*0.4</f>
        <v>33.12</v>
      </c>
      <c r="K51" s="5">
        <f t="shared" ref="K51:K53" si="29">J51+H51</f>
        <v>70.356</v>
      </c>
      <c r="L51" s="5">
        <v>1</v>
      </c>
      <c r="M51" s="6" t="s">
        <v>20</v>
      </c>
    </row>
    <row r="52" customHeight="1" spans="1:13">
      <c r="A52" s="4" t="s">
        <v>125</v>
      </c>
      <c r="B52" s="4" t="s">
        <v>15</v>
      </c>
      <c r="C52" s="5" t="s">
        <v>126</v>
      </c>
      <c r="D52" s="5" t="s">
        <v>122</v>
      </c>
      <c r="E52" s="6" t="s">
        <v>123</v>
      </c>
      <c r="F52" s="6" t="s">
        <v>124</v>
      </c>
      <c r="G52" s="5">
        <v>57.455</v>
      </c>
      <c r="H52" s="5">
        <f t="shared" si="27"/>
        <v>34.473</v>
      </c>
      <c r="I52" s="5">
        <v>77.8</v>
      </c>
      <c r="J52" s="5">
        <f t="shared" si="28"/>
        <v>31.12</v>
      </c>
      <c r="K52" s="5">
        <f t="shared" si="29"/>
        <v>65.593</v>
      </c>
      <c r="L52" s="5">
        <v>2</v>
      </c>
      <c r="M52" s="10"/>
    </row>
    <row r="53" customHeight="1" spans="1:13">
      <c r="A53" s="4" t="s">
        <v>127</v>
      </c>
      <c r="B53" s="4" t="s">
        <v>29</v>
      </c>
      <c r="C53" s="5" t="s">
        <v>128</v>
      </c>
      <c r="D53" s="5" t="s">
        <v>122</v>
      </c>
      <c r="E53" s="6" t="s">
        <v>123</v>
      </c>
      <c r="F53" s="6" t="s">
        <v>124</v>
      </c>
      <c r="G53" s="5">
        <v>61.06</v>
      </c>
      <c r="H53" s="5">
        <f t="shared" si="27"/>
        <v>36.636</v>
      </c>
      <c r="I53" s="5">
        <v>0</v>
      </c>
      <c r="J53" s="5">
        <f t="shared" si="28"/>
        <v>0</v>
      </c>
      <c r="K53" s="5">
        <f t="shared" si="29"/>
        <v>36.636</v>
      </c>
      <c r="L53" s="7" t="s">
        <v>33</v>
      </c>
      <c r="M53" s="13"/>
    </row>
    <row r="54" customHeight="1" spans="1:13">
      <c r="A54" s="9"/>
      <c r="B54" s="9"/>
      <c r="C54" s="9"/>
      <c r="D54" s="9"/>
      <c r="E54" s="10"/>
      <c r="F54" s="10"/>
      <c r="G54" s="11"/>
      <c r="H54" s="5"/>
      <c r="I54" s="5"/>
      <c r="J54" s="5"/>
      <c r="K54" s="5"/>
      <c r="L54" s="5"/>
      <c r="M54" s="10"/>
    </row>
    <row r="55" customHeight="1" spans="1:13">
      <c r="A55" s="7" t="s">
        <v>129</v>
      </c>
      <c r="B55" s="7" t="s">
        <v>15</v>
      </c>
      <c r="C55" s="5" t="s">
        <v>130</v>
      </c>
      <c r="D55" s="5" t="s">
        <v>131</v>
      </c>
      <c r="E55" s="8" t="s">
        <v>123</v>
      </c>
      <c r="F55" s="8" t="s">
        <v>132</v>
      </c>
      <c r="G55" s="5">
        <v>62.81</v>
      </c>
      <c r="H55" s="5">
        <f t="shared" ref="H55:H57" si="30">G55*0.6</f>
        <v>37.686</v>
      </c>
      <c r="I55" s="5">
        <v>83.6</v>
      </c>
      <c r="J55" s="5">
        <f t="shared" ref="J55:J57" si="31">I55*0.4</f>
        <v>33.44</v>
      </c>
      <c r="K55" s="5">
        <f t="shared" ref="K55:K57" si="32">J55+H55</f>
        <v>71.126</v>
      </c>
      <c r="L55" s="5">
        <v>1</v>
      </c>
      <c r="M55" s="6" t="s">
        <v>20</v>
      </c>
    </row>
    <row r="56" customHeight="1" spans="1:13">
      <c r="A56" s="7" t="s">
        <v>133</v>
      </c>
      <c r="B56" s="7" t="s">
        <v>29</v>
      </c>
      <c r="C56" s="5" t="s">
        <v>134</v>
      </c>
      <c r="D56" s="5" t="s">
        <v>131</v>
      </c>
      <c r="E56" s="8" t="s">
        <v>123</v>
      </c>
      <c r="F56" s="8" t="s">
        <v>132</v>
      </c>
      <c r="G56" s="5">
        <v>64.34</v>
      </c>
      <c r="H56" s="5">
        <f t="shared" si="30"/>
        <v>38.604</v>
      </c>
      <c r="I56" s="5">
        <v>78.6</v>
      </c>
      <c r="J56" s="5">
        <f t="shared" si="31"/>
        <v>31.44</v>
      </c>
      <c r="K56" s="5">
        <f t="shared" si="32"/>
        <v>70.044</v>
      </c>
      <c r="L56" s="5">
        <v>2</v>
      </c>
      <c r="M56" s="10"/>
    </row>
    <row r="57" customHeight="1" spans="1:13">
      <c r="A57" s="7" t="s">
        <v>135</v>
      </c>
      <c r="B57" s="7" t="s">
        <v>15</v>
      </c>
      <c r="C57" s="5" t="s">
        <v>136</v>
      </c>
      <c r="D57" s="5" t="s">
        <v>131</v>
      </c>
      <c r="E57" s="8" t="s">
        <v>123</v>
      </c>
      <c r="F57" s="8" t="s">
        <v>132</v>
      </c>
      <c r="G57" s="5">
        <v>60.08</v>
      </c>
      <c r="H57" s="5">
        <f t="shared" si="30"/>
        <v>36.048</v>
      </c>
      <c r="I57" s="5">
        <v>82.2</v>
      </c>
      <c r="J57" s="5">
        <f t="shared" si="31"/>
        <v>32.88</v>
      </c>
      <c r="K57" s="5">
        <f t="shared" si="32"/>
        <v>68.928</v>
      </c>
      <c r="L57" s="5">
        <v>3</v>
      </c>
      <c r="M57" s="10"/>
    </row>
    <row r="58" customHeight="1" spans="1:13">
      <c r="A58" s="9"/>
      <c r="B58" s="9"/>
      <c r="C58" s="9"/>
      <c r="D58" s="9"/>
      <c r="E58" s="10"/>
      <c r="F58" s="10"/>
      <c r="G58" s="11"/>
      <c r="H58" s="5"/>
      <c r="I58" s="5"/>
      <c r="J58" s="5"/>
      <c r="K58" s="5"/>
      <c r="L58" s="5"/>
      <c r="M58" s="10"/>
    </row>
    <row r="59" customHeight="1" spans="1:13">
      <c r="A59" s="7" t="s">
        <v>137</v>
      </c>
      <c r="B59" s="7" t="s">
        <v>15</v>
      </c>
      <c r="C59" s="5" t="s">
        <v>138</v>
      </c>
      <c r="D59" s="5" t="s">
        <v>139</v>
      </c>
      <c r="E59" s="8" t="s">
        <v>140</v>
      </c>
      <c r="F59" s="8" t="s">
        <v>141</v>
      </c>
      <c r="G59" s="5">
        <v>72.005</v>
      </c>
      <c r="H59" s="5">
        <f t="shared" ref="H59:H61" si="33">G59*0.6</f>
        <v>43.203</v>
      </c>
      <c r="I59" s="5">
        <v>87.2</v>
      </c>
      <c r="J59" s="5">
        <f t="shared" ref="J59:J61" si="34">I59*0.4</f>
        <v>34.88</v>
      </c>
      <c r="K59" s="5">
        <f t="shared" ref="K59:K61" si="35">J59+H59</f>
        <v>78.083</v>
      </c>
      <c r="L59" s="5">
        <v>1</v>
      </c>
      <c r="M59" s="6" t="s">
        <v>20</v>
      </c>
    </row>
    <row r="60" customHeight="1" spans="1:13">
      <c r="A60" s="7" t="s">
        <v>142</v>
      </c>
      <c r="B60" s="7" t="s">
        <v>29</v>
      </c>
      <c r="C60" s="5" t="s">
        <v>143</v>
      </c>
      <c r="D60" s="5" t="s">
        <v>139</v>
      </c>
      <c r="E60" s="8" t="s">
        <v>140</v>
      </c>
      <c r="F60" s="8" t="s">
        <v>141</v>
      </c>
      <c r="G60" s="5">
        <v>66.295</v>
      </c>
      <c r="H60" s="5">
        <f t="shared" si="33"/>
        <v>39.777</v>
      </c>
      <c r="I60" s="5">
        <v>87</v>
      </c>
      <c r="J60" s="5">
        <f t="shared" si="34"/>
        <v>34.8</v>
      </c>
      <c r="K60" s="5">
        <f t="shared" si="35"/>
        <v>74.577</v>
      </c>
      <c r="L60" s="5">
        <v>2</v>
      </c>
      <c r="M60" s="10"/>
    </row>
    <row r="61" customHeight="1" spans="1:13">
      <c r="A61" s="7" t="s">
        <v>144</v>
      </c>
      <c r="B61" s="7" t="s">
        <v>15</v>
      </c>
      <c r="C61" s="5" t="s">
        <v>145</v>
      </c>
      <c r="D61" s="5" t="s">
        <v>139</v>
      </c>
      <c r="E61" s="8" t="s">
        <v>140</v>
      </c>
      <c r="F61" s="8" t="s">
        <v>141</v>
      </c>
      <c r="G61" s="5">
        <v>65.75</v>
      </c>
      <c r="H61" s="5">
        <f t="shared" si="33"/>
        <v>39.45</v>
      </c>
      <c r="I61" s="5">
        <v>78.2</v>
      </c>
      <c r="J61" s="5">
        <f t="shared" si="34"/>
        <v>31.28</v>
      </c>
      <c r="K61" s="5">
        <f t="shared" si="35"/>
        <v>70.73</v>
      </c>
      <c r="L61" s="5">
        <v>3</v>
      </c>
      <c r="M61" s="10"/>
    </row>
    <row r="62" customHeight="1" spans="1:13">
      <c r="A62" s="9"/>
      <c r="B62" s="9"/>
      <c r="C62" s="9"/>
      <c r="D62" s="9"/>
      <c r="E62" s="10"/>
      <c r="F62" s="10"/>
      <c r="G62" s="11"/>
      <c r="H62" s="5"/>
      <c r="I62" s="5"/>
      <c r="J62" s="5"/>
      <c r="K62" s="5"/>
      <c r="L62" s="5"/>
      <c r="M62" s="10"/>
    </row>
    <row r="63" customHeight="1" spans="1:13">
      <c r="A63" s="4" t="s">
        <v>146</v>
      </c>
      <c r="B63" s="4" t="s">
        <v>29</v>
      </c>
      <c r="C63" s="5" t="s">
        <v>147</v>
      </c>
      <c r="D63" s="5" t="s">
        <v>148</v>
      </c>
      <c r="E63" s="6" t="s">
        <v>140</v>
      </c>
      <c r="F63" s="6" t="s">
        <v>141</v>
      </c>
      <c r="G63" s="5">
        <v>65.53</v>
      </c>
      <c r="H63" s="5">
        <f t="shared" ref="H63:H65" si="36">G63*0.6</f>
        <v>39.318</v>
      </c>
      <c r="I63" s="5">
        <v>88.4</v>
      </c>
      <c r="J63" s="5">
        <f t="shared" ref="J63:J65" si="37">I63*0.4</f>
        <v>35.36</v>
      </c>
      <c r="K63" s="5">
        <f t="shared" ref="K63:K65" si="38">J63+H63</f>
        <v>74.678</v>
      </c>
      <c r="L63" s="5">
        <v>1</v>
      </c>
      <c r="M63" s="6" t="s">
        <v>20</v>
      </c>
    </row>
    <row r="64" customHeight="1" spans="1:13">
      <c r="A64" s="4" t="s">
        <v>149</v>
      </c>
      <c r="B64" s="4" t="s">
        <v>15</v>
      </c>
      <c r="C64" s="5" t="s">
        <v>150</v>
      </c>
      <c r="D64" s="5" t="s">
        <v>148</v>
      </c>
      <c r="E64" s="6" t="s">
        <v>140</v>
      </c>
      <c r="F64" s="6" t="s">
        <v>141</v>
      </c>
      <c r="G64" s="5">
        <v>61.225</v>
      </c>
      <c r="H64" s="5">
        <f t="shared" si="36"/>
        <v>36.735</v>
      </c>
      <c r="I64" s="5">
        <v>85.2</v>
      </c>
      <c r="J64" s="5">
        <f t="shared" si="37"/>
        <v>34.08</v>
      </c>
      <c r="K64" s="5">
        <f t="shared" si="38"/>
        <v>70.815</v>
      </c>
      <c r="L64" s="5">
        <v>2</v>
      </c>
      <c r="M64" s="10"/>
    </row>
    <row r="65" customHeight="1" spans="1:13">
      <c r="A65" s="4" t="s">
        <v>151</v>
      </c>
      <c r="B65" s="4" t="s">
        <v>15</v>
      </c>
      <c r="C65" s="5" t="s">
        <v>152</v>
      </c>
      <c r="D65" s="5" t="s">
        <v>148</v>
      </c>
      <c r="E65" s="6" t="s">
        <v>140</v>
      </c>
      <c r="F65" s="6" t="s">
        <v>141</v>
      </c>
      <c r="G65" s="5">
        <v>58.42</v>
      </c>
      <c r="H65" s="5">
        <f t="shared" si="36"/>
        <v>35.052</v>
      </c>
      <c r="I65" s="5">
        <v>83.4</v>
      </c>
      <c r="J65" s="5">
        <f t="shared" si="37"/>
        <v>33.36</v>
      </c>
      <c r="K65" s="5">
        <f t="shared" si="38"/>
        <v>68.412</v>
      </c>
      <c r="L65" s="5">
        <v>3</v>
      </c>
      <c r="M65" s="10"/>
    </row>
    <row r="66" customHeight="1" spans="1:13">
      <c r="A66" s="9"/>
      <c r="B66" s="9"/>
      <c r="C66" s="9"/>
      <c r="D66" s="9"/>
      <c r="E66" s="10"/>
      <c r="F66" s="10"/>
      <c r="G66" s="11"/>
      <c r="H66" s="5"/>
      <c r="I66" s="5"/>
      <c r="J66" s="5"/>
      <c r="K66" s="5"/>
      <c r="L66" s="5"/>
      <c r="M66" s="10"/>
    </row>
    <row r="67" customHeight="1" spans="1:13">
      <c r="A67" s="4" t="s">
        <v>153</v>
      </c>
      <c r="B67" s="4" t="s">
        <v>15</v>
      </c>
      <c r="C67" s="5" t="s">
        <v>154</v>
      </c>
      <c r="D67" s="5" t="s">
        <v>155</v>
      </c>
      <c r="E67" s="6" t="s">
        <v>140</v>
      </c>
      <c r="F67" s="6" t="s">
        <v>156</v>
      </c>
      <c r="G67" s="5">
        <v>67.825</v>
      </c>
      <c r="H67" s="5">
        <f t="shared" ref="H67:H69" si="39">G67*0.6</f>
        <v>40.695</v>
      </c>
      <c r="I67" s="5">
        <v>86.4</v>
      </c>
      <c r="J67" s="5">
        <f t="shared" ref="J67:J69" si="40">I67*0.4</f>
        <v>34.56</v>
      </c>
      <c r="K67" s="5">
        <f t="shared" ref="K67:K69" si="41">J67+H67</f>
        <v>75.255</v>
      </c>
      <c r="L67" s="5">
        <v>1</v>
      </c>
      <c r="M67" s="6" t="s">
        <v>20</v>
      </c>
    </row>
    <row r="68" customHeight="1" spans="1:13">
      <c r="A68" s="4" t="s">
        <v>157</v>
      </c>
      <c r="B68" s="4" t="s">
        <v>15</v>
      </c>
      <c r="C68" s="5" t="s">
        <v>158</v>
      </c>
      <c r="D68" s="5" t="s">
        <v>155</v>
      </c>
      <c r="E68" s="6" t="s">
        <v>140</v>
      </c>
      <c r="F68" s="6" t="s">
        <v>156</v>
      </c>
      <c r="G68" s="5">
        <v>66.725</v>
      </c>
      <c r="H68" s="5">
        <f t="shared" si="39"/>
        <v>40.035</v>
      </c>
      <c r="I68" s="5">
        <v>81</v>
      </c>
      <c r="J68" s="5">
        <f t="shared" si="40"/>
        <v>32.4</v>
      </c>
      <c r="K68" s="5">
        <f t="shared" si="41"/>
        <v>72.435</v>
      </c>
      <c r="L68" s="5">
        <v>2</v>
      </c>
      <c r="M68" s="10"/>
    </row>
    <row r="69" customHeight="1" spans="1:13">
      <c r="A69" s="4" t="s">
        <v>159</v>
      </c>
      <c r="B69" s="4" t="s">
        <v>29</v>
      </c>
      <c r="C69" s="5" t="s">
        <v>160</v>
      </c>
      <c r="D69" s="5" t="s">
        <v>155</v>
      </c>
      <c r="E69" s="6" t="s">
        <v>140</v>
      </c>
      <c r="F69" s="6" t="s">
        <v>156</v>
      </c>
      <c r="G69" s="5">
        <v>66.255</v>
      </c>
      <c r="H69" s="5">
        <f t="shared" si="39"/>
        <v>39.753</v>
      </c>
      <c r="I69" s="5">
        <v>81.4</v>
      </c>
      <c r="J69" s="5">
        <f t="shared" si="40"/>
        <v>32.56</v>
      </c>
      <c r="K69" s="5">
        <f t="shared" si="41"/>
        <v>72.313</v>
      </c>
      <c r="L69" s="5">
        <v>3</v>
      </c>
      <c r="M69" s="10"/>
    </row>
    <row r="70" customHeight="1" spans="1:13">
      <c r="A70" s="8"/>
      <c r="B70" s="8"/>
      <c r="C70" s="12"/>
      <c r="D70" s="12"/>
      <c r="E70" s="8"/>
      <c r="F70" s="8"/>
      <c r="G70" s="12"/>
      <c r="H70" s="12"/>
      <c r="I70" s="12"/>
      <c r="J70" s="12"/>
      <c r="K70" s="12"/>
      <c r="L70" s="12"/>
      <c r="M70" s="13"/>
    </row>
    <row r="71" spans="1:13">
      <c r="A71" s="4" t="s">
        <v>161</v>
      </c>
      <c r="B71" s="4" t="s">
        <v>29</v>
      </c>
      <c r="C71" s="5" t="s">
        <v>162</v>
      </c>
      <c r="D71" s="5" t="s">
        <v>163</v>
      </c>
      <c r="E71" s="6" t="s">
        <v>164</v>
      </c>
      <c r="F71" s="6" t="s">
        <v>165</v>
      </c>
      <c r="G71" s="5">
        <v>68.375</v>
      </c>
      <c r="H71" s="5">
        <f t="shared" ref="H71:H76" si="42">G71*0.6</f>
        <v>41.025</v>
      </c>
      <c r="I71" s="5">
        <v>88.4</v>
      </c>
      <c r="J71" s="5">
        <f t="shared" ref="J71:J76" si="43">I71*0.4</f>
        <v>35.36</v>
      </c>
      <c r="K71" s="5">
        <f t="shared" ref="K71:K76" si="44">J71+H71</f>
        <v>76.385</v>
      </c>
      <c r="L71" s="5">
        <v>1</v>
      </c>
      <c r="M71" s="6" t="s">
        <v>20</v>
      </c>
    </row>
    <row r="72" spans="1:13">
      <c r="A72" s="7" t="s">
        <v>166</v>
      </c>
      <c r="B72" s="7" t="s">
        <v>29</v>
      </c>
      <c r="C72" s="5" t="s">
        <v>167</v>
      </c>
      <c r="D72" s="5" t="s">
        <v>163</v>
      </c>
      <c r="E72" s="8" t="s">
        <v>164</v>
      </c>
      <c r="F72" s="8" t="s">
        <v>165</v>
      </c>
      <c r="G72" s="5">
        <v>58.06</v>
      </c>
      <c r="H72" s="5">
        <f t="shared" si="42"/>
        <v>34.836</v>
      </c>
      <c r="I72" s="5">
        <v>82.5</v>
      </c>
      <c r="J72" s="5">
        <f t="shared" si="43"/>
        <v>33</v>
      </c>
      <c r="K72" s="5">
        <f t="shared" si="44"/>
        <v>67.836</v>
      </c>
      <c r="L72" s="5">
        <v>2</v>
      </c>
      <c r="M72" s="10"/>
    </row>
    <row r="73" spans="1:13">
      <c r="A73" s="9"/>
      <c r="B73" s="9"/>
      <c r="C73" s="9"/>
      <c r="D73" s="9"/>
      <c r="E73" s="10"/>
      <c r="F73" s="10"/>
      <c r="G73" s="11"/>
      <c r="H73" s="5"/>
      <c r="I73" s="5"/>
      <c r="J73" s="5"/>
      <c r="K73" s="5"/>
      <c r="L73" s="5"/>
      <c r="M73" s="10"/>
    </row>
    <row r="74" spans="1:13">
      <c r="A74" s="4" t="s">
        <v>168</v>
      </c>
      <c r="B74" s="4" t="s">
        <v>29</v>
      </c>
      <c r="C74" s="5" t="s">
        <v>169</v>
      </c>
      <c r="D74" s="5" t="s">
        <v>170</v>
      </c>
      <c r="E74" s="6" t="s">
        <v>164</v>
      </c>
      <c r="F74" s="6" t="s">
        <v>171</v>
      </c>
      <c r="G74" s="5">
        <v>67.055</v>
      </c>
      <c r="H74" s="5">
        <f t="shared" si="42"/>
        <v>40.233</v>
      </c>
      <c r="I74" s="5">
        <v>89.8</v>
      </c>
      <c r="J74" s="5">
        <f t="shared" si="43"/>
        <v>35.92</v>
      </c>
      <c r="K74" s="5">
        <f t="shared" si="44"/>
        <v>76.153</v>
      </c>
      <c r="L74" s="5">
        <v>1</v>
      </c>
      <c r="M74" s="6" t="s">
        <v>20</v>
      </c>
    </row>
    <row r="75" spans="1:13">
      <c r="A75" s="4" t="s">
        <v>172</v>
      </c>
      <c r="B75" s="4" t="s">
        <v>29</v>
      </c>
      <c r="C75" s="5" t="s">
        <v>173</v>
      </c>
      <c r="D75" s="5" t="s">
        <v>170</v>
      </c>
      <c r="E75" s="6" t="s">
        <v>164</v>
      </c>
      <c r="F75" s="6" t="s">
        <v>171</v>
      </c>
      <c r="G75" s="5">
        <v>67.27</v>
      </c>
      <c r="H75" s="5">
        <f t="shared" si="42"/>
        <v>40.362</v>
      </c>
      <c r="I75" s="5">
        <v>86.8</v>
      </c>
      <c r="J75" s="5">
        <f t="shared" si="43"/>
        <v>34.72</v>
      </c>
      <c r="K75" s="5">
        <f t="shared" si="44"/>
        <v>75.082</v>
      </c>
      <c r="L75" s="5">
        <v>2</v>
      </c>
      <c r="M75" s="10"/>
    </row>
    <row r="76" spans="1:13">
      <c r="A76" s="7" t="s">
        <v>174</v>
      </c>
      <c r="B76" s="7" t="s">
        <v>15</v>
      </c>
      <c r="C76" s="5" t="s">
        <v>175</v>
      </c>
      <c r="D76" s="5" t="s">
        <v>170</v>
      </c>
      <c r="E76" s="8" t="s">
        <v>164</v>
      </c>
      <c r="F76" s="8" t="s">
        <v>171</v>
      </c>
      <c r="G76" s="5">
        <v>66.73</v>
      </c>
      <c r="H76" s="5">
        <f t="shared" si="42"/>
        <v>40.038</v>
      </c>
      <c r="I76" s="5">
        <v>83.3</v>
      </c>
      <c r="J76" s="5">
        <f t="shared" si="43"/>
        <v>33.32</v>
      </c>
      <c r="K76" s="5">
        <f t="shared" si="44"/>
        <v>73.358</v>
      </c>
      <c r="L76" s="5">
        <v>3</v>
      </c>
      <c r="M76" s="10"/>
    </row>
    <row r="77" spans="1:13">
      <c r="A77" s="9"/>
      <c r="B77" s="9"/>
      <c r="C77" s="9"/>
      <c r="D77" s="9"/>
      <c r="E77" s="10"/>
      <c r="F77" s="10"/>
      <c r="G77" s="11"/>
      <c r="H77" s="5"/>
      <c r="I77" s="5"/>
      <c r="J77" s="5"/>
      <c r="K77" s="5"/>
      <c r="L77" s="5"/>
      <c r="M77" s="10"/>
    </row>
    <row r="78" ht="14.25" spans="1:13">
      <c r="A78" s="4" t="s">
        <v>176</v>
      </c>
      <c r="B78" s="4" t="s">
        <v>15</v>
      </c>
      <c r="C78" s="5" t="s">
        <v>177</v>
      </c>
      <c r="D78" s="5" t="s">
        <v>178</v>
      </c>
      <c r="E78" s="6" t="s">
        <v>179</v>
      </c>
      <c r="F78" s="6" t="s">
        <v>180</v>
      </c>
      <c r="G78" s="5">
        <v>56.395</v>
      </c>
      <c r="H78" s="5">
        <f t="shared" ref="H78:H80" si="45">G78*0.6</f>
        <v>33.837</v>
      </c>
      <c r="I78" s="14">
        <v>82.4</v>
      </c>
      <c r="J78" s="5">
        <f t="shared" ref="J78:J80" si="46">I78*0.4</f>
        <v>32.96</v>
      </c>
      <c r="K78" s="5">
        <f t="shared" ref="K78:K80" si="47">J78+H78</f>
        <v>66.797</v>
      </c>
      <c r="L78" s="5">
        <v>1</v>
      </c>
      <c r="M78" s="6" t="s">
        <v>20</v>
      </c>
    </row>
    <row r="79" spans="1:13">
      <c r="A79" s="4" t="s">
        <v>181</v>
      </c>
      <c r="B79" s="4" t="s">
        <v>15</v>
      </c>
      <c r="C79" s="5" t="s">
        <v>182</v>
      </c>
      <c r="D79" s="5" t="s">
        <v>178</v>
      </c>
      <c r="E79" s="6" t="s">
        <v>179</v>
      </c>
      <c r="F79" s="6" t="s">
        <v>180</v>
      </c>
      <c r="G79" s="5">
        <v>53.555</v>
      </c>
      <c r="H79" s="5">
        <f t="shared" si="45"/>
        <v>32.133</v>
      </c>
      <c r="I79" s="5">
        <v>82.2</v>
      </c>
      <c r="J79" s="5">
        <f t="shared" si="46"/>
        <v>32.88</v>
      </c>
      <c r="K79" s="5">
        <f t="shared" si="47"/>
        <v>65.013</v>
      </c>
      <c r="L79" s="5">
        <v>2</v>
      </c>
      <c r="M79" s="10"/>
    </row>
    <row r="80" spans="1:13">
      <c r="A80" s="4" t="s">
        <v>183</v>
      </c>
      <c r="B80" s="4" t="s">
        <v>29</v>
      </c>
      <c r="C80" s="5" t="s">
        <v>184</v>
      </c>
      <c r="D80" s="5" t="s">
        <v>178</v>
      </c>
      <c r="E80" s="6" t="s">
        <v>179</v>
      </c>
      <c r="F80" s="6" t="s">
        <v>180</v>
      </c>
      <c r="G80" s="5">
        <v>65.175</v>
      </c>
      <c r="H80" s="5">
        <f t="shared" si="45"/>
        <v>39.105</v>
      </c>
      <c r="I80" s="5">
        <v>0</v>
      </c>
      <c r="J80" s="5">
        <f t="shared" si="46"/>
        <v>0</v>
      </c>
      <c r="K80" s="5">
        <f t="shared" si="47"/>
        <v>39.105</v>
      </c>
      <c r="L80" s="5" t="s">
        <v>33</v>
      </c>
      <c r="M80" s="15"/>
    </row>
    <row r="81" spans="1:13">
      <c r="A81" s="9"/>
      <c r="B81" s="9"/>
      <c r="C81" s="9"/>
      <c r="D81" s="9"/>
      <c r="E81" s="10"/>
      <c r="F81" s="10"/>
      <c r="G81" s="11"/>
      <c r="H81" s="5"/>
      <c r="I81" s="5"/>
      <c r="J81" s="5"/>
      <c r="K81" s="5"/>
      <c r="L81" s="5"/>
      <c r="M81" s="10"/>
    </row>
    <row r="82" ht="14.25" spans="1:13">
      <c r="A82" s="4" t="s">
        <v>185</v>
      </c>
      <c r="B82" s="4" t="s">
        <v>29</v>
      </c>
      <c r="C82" s="5" t="s">
        <v>186</v>
      </c>
      <c r="D82" s="5" t="s">
        <v>187</v>
      </c>
      <c r="E82" s="6" t="s">
        <v>179</v>
      </c>
      <c r="F82" s="6" t="s">
        <v>188</v>
      </c>
      <c r="G82" s="5">
        <v>66.83</v>
      </c>
      <c r="H82" s="5">
        <f t="shared" ref="H82:H86" si="48">G82*0.6</f>
        <v>40.098</v>
      </c>
      <c r="I82" s="14">
        <v>89.6</v>
      </c>
      <c r="J82" s="5">
        <f t="shared" ref="J82:J86" si="49">I82*0.4</f>
        <v>35.84</v>
      </c>
      <c r="K82" s="5">
        <f t="shared" ref="K82:K86" si="50">J82+H82</f>
        <v>75.938</v>
      </c>
      <c r="L82" s="5">
        <v>1</v>
      </c>
      <c r="M82" s="6" t="s">
        <v>20</v>
      </c>
    </row>
    <row r="83" ht="14.25" spans="1:13">
      <c r="A83" s="4" t="s">
        <v>189</v>
      </c>
      <c r="B83" s="4" t="s">
        <v>29</v>
      </c>
      <c r="C83" s="5" t="s">
        <v>190</v>
      </c>
      <c r="D83" s="5" t="s">
        <v>187</v>
      </c>
      <c r="E83" s="6" t="s">
        <v>179</v>
      </c>
      <c r="F83" s="6" t="s">
        <v>188</v>
      </c>
      <c r="G83" s="5">
        <v>67.325</v>
      </c>
      <c r="H83" s="5">
        <f t="shared" si="48"/>
        <v>40.395</v>
      </c>
      <c r="I83" s="14">
        <v>87.2</v>
      </c>
      <c r="J83" s="5">
        <f t="shared" si="49"/>
        <v>34.88</v>
      </c>
      <c r="K83" s="5">
        <f t="shared" si="50"/>
        <v>75.275</v>
      </c>
      <c r="L83" s="5">
        <v>2</v>
      </c>
      <c r="M83" s="6" t="s">
        <v>20</v>
      </c>
    </row>
    <row r="84" ht="14.25" spans="1:13">
      <c r="A84" s="4" t="s">
        <v>191</v>
      </c>
      <c r="B84" s="4" t="s">
        <v>15</v>
      </c>
      <c r="C84" s="5" t="s">
        <v>192</v>
      </c>
      <c r="D84" s="5" t="s">
        <v>187</v>
      </c>
      <c r="E84" s="6" t="s">
        <v>179</v>
      </c>
      <c r="F84" s="6" t="s">
        <v>188</v>
      </c>
      <c r="G84" s="5">
        <v>64.445</v>
      </c>
      <c r="H84" s="5">
        <f t="shared" si="48"/>
        <v>38.667</v>
      </c>
      <c r="I84" s="14">
        <v>89.2</v>
      </c>
      <c r="J84" s="5">
        <f t="shared" si="49"/>
        <v>35.68</v>
      </c>
      <c r="K84" s="5">
        <f t="shared" si="50"/>
        <v>74.347</v>
      </c>
      <c r="L84" s="5">
        <v>3</v>
      </c>
      <c r="M84" s="10"/>
    </row>
    <row r="85" ht="14.25" spans="1:13">
      <c r="A85" s="4" t="s">
        <v>193</v>
      </c>
      <c r="B85" s="4" t="s">
        <v>15</v>
      </c>
      <c r="C85" s="5" t="s">
        <v>194</v>
      </c>
      <c r="D85" s="5" t="s">
        <v>187</v>
      </c>
      <c r="E85" s="6" t="s">
        <v>179</v>
      </c>
      <c r="F85" s="6" t="s">
        <v>188</v>
      </c>
      <c r="G85" s="5">
        <v>66.01</v>
      </c>
      <c r="H85" s="5">
        <f t="shared" si="48"/>
        <v>39.606</v>
      </c>
      <c r="I85" s="14">
        <v>80.8</v>
      </c>
      <c r="J85" s="5">
        <f t="shared" si="49"/>
        <v>32.32</v>
      </c>
      <c r="K85" s="5">
        <f t="shared" si="50"/>
        <v>71.926</v>
      </c>
      <c r="L85" s="5">
        <v>4</v>
      </c>
      <c r="M85" s="10"/>
    </row>
    <row r="86" spans="1:13">
      <c r="A86" s="4" t="s">
        <v>195</v>
      </c>
      <c r="B86" s="4" t="s">
        <v>29</v>
      </c>
      <c r="C86" s="5" t="s">
        <v>196</v>
      </c>
      <c r="D86" s="5" t="s">
        <v>187</v>
      </c>
      <c r="E86" s="6" t="s">
        <v>179</v>
      </c>
      <c r="F86" s="6" t="s">
        <v>188</v>
      </c>
      <c r="G86" s="5">
        <v>64.205</v>
      </c>
      <c r="H86" s="5">
        <f t="shared" si="48"/>
        <v>38.523</v>
      </c>
      <c r="I86" s="5">
        <v>63</v>
      </c>
      <c r="J86" s="5">
        <f t="shared" si="49"/>
        <v>25.2</v>
      </c>
      <c r="K86" s="5">
        <f t="shared" si="50"/>
        <v>63.723</v>
      </c>
      <c r="L86" s="5">
        <v>5</v>
      </c>
      <c r="M86" s="10"/>
    </row>
    <row r="87" spans="1:13">
      <c r="A87" s="9"/>
      <c r="B87" s="9"/>
      <c r="C87" s="9"/>
      <c r="D87" s="9"/>
      <c r="E87" s="10"/>
      <c r="F87" s="10"/>
      <c r="G87" s="11"/>
      <c r="H87" s="5"/>
      <c r="I87" s="5"/>
      <c r="J87" s="5"/>
      <c r="K87" s="5"/>
      <c r="L87" s="5"/>
      <c r="M87" s="10"/>
    </row>
    <row r="88" ht="36.75" spans="1:13">
      <c r="A88" s="4" t="s">
        <v>197</v>
      </c>
      <c r="B88" s="4" t="s">
        <v>15</v>
      </c>
      <c r="C88" s="5" t="s">
        <v>198</v>
      </c>
      <c r="D88" s="5" t="s">
        <v>199</v>
      </c>
      <c r="E88" s="6" t="s">
        <v>179</v>
      </c>
      <c r="F88" s="6" t="s">
        <v>188</v>
      </c>
      <c r="G88" s="5">
        <v>65.395</v>
      </c>
      <c r="H88" s="5">
        <f t="shared" ref="H88:H93" si="51">G88*0.6</f>
        <v>39.237</v>
      </c>
      <c r="I88" s="5">
        <v>0</v>
      </c>
      <c r="J88" s="5">
        <f t="shared" ref="J88:J93" si="52">I88*0.4</f>
        <v>0</v>
      </c>
      <c r="K88" s="5">
        <f t="shared" ref="K88:K93" si="53">J88+H88</f>
        <v>39.237</v>
      </c>
      <c r="L88" s="5">
        <v>1</v>
      </c>
      <c r="M88" s="6" t="s">
        <v>200</v>
      </c>
    </row>
    <row r="89" spans="1:13">
      <c r="A89" s="7" t="s">
        <v>191</v>
      </c>
      <c r="B89" s="7" t="s">
        <v>15</v>
      </c>
      <c r="C89" s="5" t="s">
        <v>201</v>
      </c>
      <c r="D89" s="5" t="s">
        <v>199</v>
      </c>
      <c r="E89" s="8" t="s">
        <v>179</v>
      </c>
      <c r="F89" s="8" t="s">
        <v>188</v>
      </c>
      <c r="G89" s="5">
        <v>55.66</v>
      </c>
      <c r="H89" s="5">
        <f t="shared" si="51"/>
        <v>33.396</v>
      </c>
      <c r="I89" s="5">
        <v>0</v>
      </c>
      <c r="J89" s="5">
        <f t="shared" si="52"/>
        <v>0</v>
      </c>
      <c r="K89" s="5">
        <f t="shared" si="53"/>
        <v>33.396</v>
      </c>
      <c r="L89" s="5" t="s">
        <v>33</v>
      </c>
      <c r="M89" s="15"/>
    </row>
    <row r="90" spans="1:13">
      <c r="A90" s="9"/>
      <c r="B90" s="9"/>
      <c r="C90" s="9"/>
      <c r="D90" s="9"/>
      <c r="E90" s="10"/>
      <c r="F90" s="10"/>
      <c r="G90" s="11"/>
      <c r="H90" s="5"/>
      <c r="I90" s="5"/>
      <c r="J90" s="5"/>
      <c r="K90" s="5"/>
      <c r="L90" s="5"/>
      <c r="M90" s="10"/>
    </row>
    <row r="91" spans="1:13">
      <c r="A91" s="4" t="s">
        <v>202</v>
      </c>
      <c r="B91" s="4" t="s">
        <v>29</v>
      </c>
      <c r="C91" s="5" t="s">
        <v>203</v>
      </c>
      <c r="D91" s="5" t="s">
        <v>204</v>
      </c>
      <c r="E91" s="6" t="s">
        <v>205</v>
      </c>
      <c r="F91" s="6" t="s">
        <v>206</v>
      </c>
      <c r="G91" s="5">
        <v>64.94</v>
      </c>
      <c r="H91" s="5">
        <f t="shared" si="51"/>
        <v>38.964</v>
      </c>
      <c r="I91" s="5">
        <v>82.4</v>
      </c>
      <c r="J91" s="5">
        <f t="shared" si="52"/>
        <v>32.96</v>
      </c>
      <c r="K91" s="5">
        <f t="shared" si="53"/>
        <v>71.924</v>
      </c>
      <c r="L91" s="5">
        <v>1</v>
      </c>
      <c r="M91" s="6" t="s">
        <v>20</v>
      </c>
    </row>
    <row r="92" spans="1:13">
      <c r="A92" s="7" t="s">
        <v>207</v>
      </c>
      <c r="B92" s="7" t="s">
        <v>15</v>
      </c>
      <c r="C92" s="5" t="s">
        <v>208</v>
      </c>
      <c r="D92" s="5" t="s">
        <v>204</v>
      </c>
      <c r="E92" s="8" t="s">
        <v>205</v>
      </c>
      <c r="F92" s="8" t="s">
        <v>206</v>
      </c>
      <c r="G92" s="5">
        <v>51.435</v>
      </c>
      <c r="H92" s="5">
        <f t="shared" si="51"/>
        <v>30.861</v>
      </c>
      <c r="I92" s="5">
        <v>76.5</v>
      </c>
      <c r="J92" s="5">
        <f t="shared" si="52"/>
        <v>30.6</v>
      </c>
      <c r="K92" s="5">
        <f t="shared" si="53"/>
        <v>61.461</v>
      </c>
      <c r="L92" s="5">
        <v>2</v>
      </c>
      <c r="M92" s="10"/>
    </row>
    <row r="93" spans="1:13">
      <c r="A93" s="7" t="s">
        <v>209</v>
      </c>
      <c r="B93" s="7" t="s">
        <v>15</v>
      </c>
      <c r="C93" s="5" t="s">
        <v>210</v>
      </c>
      <c r="D93" s="5" t="s">
        <v>204</v>
      </c>
      <c r="E93" s="8" t="s">
        <v>205</v>
      </c>
      <c r="F93" s="8" t="s">
        <v>206</v>
      </c>
      <c r="G93" s="5">
        <v>47.065</v>
      </c>
      <c r="H93" s="5">
        <f t="shared" si="51"/>
        <v>28.239</v>
      </c>
      <c r="I93" s="5">
        <v>74.6</v>
      </c>
      <c r="J93" s="5">
        <f t="shared" si="52"/>
        <v>29.84</v>
      </c>
      <c r="K93" s="5">
        <f t="shared" si="53"/>
        <v>58.079</v>
      </c>
      <c r="L93" s="5">
        <v>3</v>
      </c>
      <c r="M93" s="10"/>
    </row>
    <row r="94" spans="1:13">
      <c r="A94" s="9"/>
      <c r="B94" s="9"/>
      <c r="C94" s="9"/>
      <c r="D94" s="9"/>
      <c r="E94" s="10"/>
      <c r="F94" s="10"/>
      <c r="G94" s="11"/>
      <c r="H94" s="5"/>
      <c r="I94" s="5"/>
      <c r="J94" s="5"/>
      <c r="K94" s="5"/>
      <c r="L94" s="5"/>
      <c r="M94" s="10"/>
    </row>
    <row r="95" spans="1:13">
      <c r="A95" s="4" t="s">
        <v>211</v>
      </c>
      <c r="B95" s="4" t="s">
        <v>29</v>
      </c>
      <c r="C95" s="5" t="s">
        <v>212</v>
      </c>
      <c r="D95" s="5" t="s">
        <v>213</v>
      </c>
      <c r="E95" s="6" t="s">
        <v>205</v>
      </c>
      <c r="F95" s="6" t="s">
        <v>214</v>
      </c>
      <c r="G95" s="5">
        <v>60.19</v>
      </c>
      <c r="H95" s="5">
        <f t="shared" ref="H95:H97" si="54">G95*0.6</f>
        <v>36.114</v>
      </c>
      <c r="I95" s="5">
        <v>87</v>
      </c>
      <c r="J95" s="5">
        <f t="shared" ref="J95:J97" si="55">I95*0.4</f>
        <v>34.8</v>
      </c>
      <c r="K95" s="5">
        <f t="shared" ref="K95:K97" si="56">J95+H95</f>
        <v>70.914</v>
      </c>
      <c r="L95" s="5">
        <v>1</v>
      </c>
      <c r="M95" s="6" t="s">
        <v>20</v>
      </c>
    </row>
    <row r="96" spans="1:13">
      <c r="A96" s="4" t="s">
        <v>215</v>
      </c>
      <c r="B96" s="4" t="s">
        <v>29</v>
      </c>
      <c r="C96" s="5" t="s">
        <v>216</v>
      </c>
      <c r="D96" s="5" t="s">
        <v>213</v>
      </c>
      <c r="E96" s="6" t="s">
        <v>205</v>
      </c>
      <c r="F96" s="6" t="s">
        <v>214</v>
      </c>
      <c r="G96" s="5">
        <v>54.95</v>
      </c>
      <c r="H96" s="5">
        <f t="shared" si="54"/>
        <v>32.97</v>
      </c>
      <c r="I96" s="5">
        <v>87.1</v>
      </c>
      <c r="J96" s="5">
        <f t="shared" si="55"/>
        <v>34.84</v>
      </c>
      <c r="K96" s="5">
        <f t="shared" si="56"/>
        <v>67.81</v>
      </c>
      <c r="L96" s="5">
        <v>2</v>
      </c>
      <c r="M96" s="10"/>
    </row>
    <row r="97" spans="1:13">
      <c r="A97" s="4" t="s">
        <v>217</v>
      </c>
      <c r="B97" s="4" t="s">
        <v>15</v>
      </c>
      <c r="C97" s="5" t="s">
        <v>218</v>
      </c>
      <c r="D97" s="5" t="s">
        <v>213</v>
      </c>
      <c r="E97" s="6" t="s">
        <v>205</v>
      </c>
      <c r="F97" s="6" t="s">
        <v>214</v>
      </c>
      <c r="G97" s="5">
        <v>57.68</v>
      </c>
      <c r="H97" s="5">
        <f t="shared" si="54"/>
        <v>34.608</v>
      </c>
      <c r="I97" s="5">
        <v>81.1</v>
      </c>
      <c r="J97" s="5">
        <f t="shared" si="55"/>
        <v>32.44</v>
      </c>
      <c r="K97" s="5">
        <f t="shared" si="56"/>
        <v>67.048</v>
      </c>
      <c r="L97" s="5">
        <v>3</v>
      </c>
      <c r="M97" s="10"/>
    </row>
    <row r="98" spans="1:13">
      <c r="A98" s="9"/>
      <c r="B98" s="9"/>
      <c r="C98" s="9"/>
      <c r="D98" s="9"/>
      <c r="E98" s="10"/>
      <c r="F98" s="10"/>
      <c r="G98" s="11"/>
      <c r="H98" s="5"/>
      <c r="I98" s="5"/>
      <c r="J98" s="5"/>
      <c r="K98" s="5"/>
      <c r="L98" s="5"/>
      <c r="M98" s="10"/>
    </row>
    <row r="99" spans="1:13">
      <c r="A99" s="4" t="s">
        <v>219</v>
      </c>
      <c r="B99" s="4" t="s">
        <v>15</v>
      </c>
      <c r="C99" s="5" t="s">
        <v>220</v>
      </c>
      <c r="D99" s="5" t="s">
        <v>221</v>
      </c>
      <c r="E99" s="6" t="s">
        <v>222</v>
      </c>
      <c r="F99" s="6" t="s">
        <v>223</v>
      </c>
      <c r="G99" s="5">
        <v>66.22</v>
      </c>
      <c r="H99" s="5">
        <f t="shared" ref="H99:H101" si="57">G99*0.6</f>
        <v>39.732</v>
      </c>
      <c r="I99" s="5">
        <v>91.2</v>
      </c>
      <c r="J99" s="5">
        <f t="shared" ref="J99:J101" si="58">I99*0.4</f>
        <v>36.48</v>
      </c>
      <c r="K99" s="5">
        <f t="shared" ref="K99:K101" si="59">J99+H99</f>
        <v>76.212</v>
      </c>
      <c r="L99" s="5">
        <v>1</v>
      </c>
      <c r="M99" s="6" t="s">
        <v>20</v>
      </c>
    </row>
    <row r="100" spans="1:13">
      <c r="A100" s="4" t="s">
        <v>224</v>
      </c>
      <c r="B100" s="4" t="s">
        <v>15</v>
      </c>
      <c r="C100" s="5" t="s">
        <v>225</v>
      </c>
      <c r="D100" s="5" t="s">
        <v>221</v>
      </c>
      <c r="E100" s="6" t="s">
        <v>222</v>
      </c>
      <c r="F100" s="6" t="s">
        <v>223</v>
      </c>
      <c r="G100" s="5">
        <v>62.295</v>
      </c>
      <c r="H100" s="5">
        <f t="shared" si="57"/>
        <v>37.377</v>
      </c>
      <c r="I100" s="5">
        <v>86.8</v>
      </c>
      <c r="J100" s="5">
        <f t="shared" si="58"/>
        <v>34.72</v>
      </c>
      <c r="K100" s="5">
        <f t="shared" si="59"/>
        <v>72.097</v>
      </c>
      <c r="L100" s="5">
        <v>2</v>
      </c>
      <c r="M100" s="10"/>
    </row>
    <row r="101" spans="1:13">
      <c r="A101" s="4" t="s">
        <v>226</v>
      </c>
      <c r="B101" s="4" t="s">
        <v>15</v>
      </c>
      <c r="C101" s="5" t="s">
        <v>227</v>
      </c>
      <c r="D101" s="5" t="s">
        <v>221</v>
      </c>
      <c r="E101" s="6" t="s">
        <v>222</v>
      </c>
      <c r="F101" s="6" t="s">
        <v>223</v>
      </c>
      <c r="G101" s="5">
        <v>59.355</v>
      </c>
      <c r="H101" s="5">
        <f t="shared" si="57"/>
        <v>35.613</v>
      </c>
      <c r="I101" s="5">
        <v>80.8</v>
      </c>
      <c r="J101" s="5">
        <f t="shared" si="58"/>
        <v>32.32</v>
      </c>
      <c r="K101" s="5">
        <f t="shared" si="59"/>
        <v>67.933</v>
      </c>
      <c r="L101" s="5">
        <v>3</v>
      </c>
      <c r="M101" s="10"/>
    </row>
    <row r="102" spans="1:13">
      <c r="A102" s="9"/>
      <c r="B102" s="9"/>
      <c r="C102" s="9"/>
      <c r="D102" s="9"/>
      <c r="E102" s="10"/>
      <c r="F102" s="10"/>
      <c r="G102" s="11"/>
      <c r="H102" s="5"/>
      <c r="I102" s="5"/>
      <c r="J102" s="5"/>
      <c r="K102" s="5"/>
      <c r="L102" s="5"/>
      <c r="M102" s="10"/>
    </row>
    <row r="103" spans="1:13">
      <c r="A103" s="4" t="s">
        <v>228</v>
      </c>
      <c r="B103" s="4" t="s">
        <v>15</v>
      </c>
      <c r="C103" s="5" t="s">
        <v>229</v>
      </c>
      <c r="D103" s="5" t="s">
        <v>230</v>
      </c>
      <c r="E103" s="6" t="s">
        <v>231</v>
      </c>
      <c r="F103" s="6" t="s">
        <v>232</v>
      </c>
      <c r="G103" s="5">
        <v>65.9</v>
      </c>
      <c r="H103" s="5">
        <f t="shared" ref="H103:H108" si="60">G103*0.6</f>
        <v>39.54</v>
      </c>
      <c r="I103" s="5">
        <v>85.9</v>
      </c>
      <c r="J103" s="5">
        <f t="shared" ref="J103:J108" si="61">I103*0.4</f>
        <v>34.36</v>
      </c>
      <c r="K103" s="5">
        <f t="shared" ref="K103:K108" si="62">J103+H103</f>
        <v>73.9</v>
      </c>
      <c r="L103" s="5">
        <v>1</v>
      </c>
      <c r="M103" s="6" t="s">
        <v>20</v>
      </c>
    </row>
    <row r="104" spans="1:13">
      <c r="A104" s="4" t="s">
        <v>233</v>
      </c>
      <c r="B104" s="4" t="s">
        <v>15</v>
      </c>
      <c r="C104" s="5" t="s">
        <v>234</v>
      </c>
      <c r="D104" s="5" t="s">
        <v>230</v>
      </c>
      <c r="E104" s="6" t="s">
        <v>231</v>
      </c>
      <c r="F104" s="6" t="s">
        <v>232</v>
      </c>
      <c r="G104" s="5">
        <v>68.06</v>
      </c>
      <c r="H104" s="5">
        <f t="shared" si="60"/>
        <v>40.836</v>
      </c>
      <c r="I104" s="5">
        <v>82.6</v>
      </c>
      <c r="J104" s="5">
        <f t="shared" si="61"/>
        <v>33.04</v>
      </c>
      <c r="K104" s="5">
        <f t="shared" si="62"/>
        <v>73.876</v>
      </c>
      <c r="L104" s="5">
        <v>2</v>
      </c>
      <c r="M104" s="10"/>
    </row>
    <row r="105" spans="1:13">
      <c r="A105" s="12"/>
      <c r="B105" s="12"/>
      <c r="C105" s="12"/>
      <c r="D105" s="12"/>
      <c r="E105" s="12"/>
      <c r="F105" s="12"/>
      <c r="G105" s="12"/>
      <c r="H105" s="12"/>
      <c r="I105" s="5"/>
      <c r="J105" s="5"/>
      <c r="K105" s="5"/>
      <c r="L105" s="5"/>
      <c r="M105" s="13"/>
    </row>
    <row r="106" spans="1:13">
      <c r="A106" s="4" t="s">
        <v>235</v>
      </c>
      <c r="B106" s="4" t="s">
        <v>29</v>
      </c>
      <c r="C106" s="5" t="s">
        <v>236</v>
      </c>
      <c r="D106" s="5" t="s">
        <v>237</v>
      </c>
      <c r="E106" s="6" t="s">
        <v>238</v>
      </c>
      <c r="F106" s="6" t="s">
        <v>239</v>
      </c>
      <c r="G106" s="5">
        <v>65.75</v>
      </c>
      <c r="H106" s="5">
        <f t="shared" si="60"/>
        <v>39.45</v>
      </c>
      <c r="I106" s="5">
        <v>82.4</v>
      </c>
      <c r="J106" s="5">
        <f t="shared" si="61"/>
        <v>32.96</v>
      </c>
      <c r="K106" s="5">
        <f t="shared" si="62"/>
        <v>72.41</v>
      </c>
      <c r="L106" s="5">
        <v>1</v>
      </c>
      <c r="M106" s="6" t="s">
        <v>20</v>
      </c>
    </row>
    <row r="107" spans="1:13">
      <c r="A107" s="4" t="s">
        <v>240</v>
      </c>
      <c r="B107" s="4" t="s">
        <v>29</v>
      </c>
      <c r="C107" s="5" t="s">
        <v>241</v>
      </c>
      <c r="D107" s="5" t="s">
        <v>237</v>
      </c>
      <c r="E107" s="6" t="s">
        <v>238</v>
      </c>
      <c r="F107" s="6" t="s">
        <v>239</v>
      </c>
      <c r="G107" s="5">
        <v>62.805</v>
      </c>
      <c r="H107" s="5">
        <f t="shared" si="60"/>
        <v>37.683</v>
      </c>
      <c r="I107" s="5">
        <v>82.2</v>
      </c>
      <c r="J107" s="5">
        <f t="shared" si="61"/>
        <v>32.88</v>
      </c>
      <c r="K107" s="5">
        <f t="shared" si="62"/>
        <v>70.563</v>
      </c>
      <c r="L107" s="5">
        <v>2</v>
      </c>
      <c r="M107" s="10"/>
    </row>
    <row r="108" spans="1:13">
      <c r="A108" s="7" t="s">
        <v>242</v>
      </c>
      <c r="B108" s="7" t="s">
        <v>29</v>
      </c>
      <c r="C108" s="5" t="s">
        <v>243</v>
      </c>
      <c r="D108" s="5" t="s">
        <v>237</v>
      </c>
      <c r="E108" s="8" t="s">
        <v>238</v>
      </c>
      <c r="F108" s="8" t="s">
        <v>239</v>
      </c>
      <c r="G108" s="5">
        <v>59.93</v>
      </c>
      <c r="H108" s="5">
        <f t="shared" si="60"/>
        <v>35.958</v>
      </c>
      <c r="I108" s="5">
        <v>82.2</v>
      </c>
      <c r="J108" s="5">
        <f t="shared" si="61"/>
        <v>32.88</v>
      </c>
      <c r="K108" s="5">
        <f t="shared" si="62"/>
        <v>68.838</v>
      </c>
      <c r="L108" s="5">
        <v>3</v>
      </c>
      <c r="M108" s="10"/>
    </row>
    <row r="109" spans="1:13">
      <c r="A109" s="9"/>
      <c r="B109" s="9"/>
      <c r="C109" s="9"/>
      <c r="D109" s="9"/>
      <c r="E109" s="10"/>
      <c r="F109" s="10"/>
      <c r="G109" s="11"/>
      <c r="H109" s="5"/>
      <c r="I109" s="5"/>
      <c r="J109" s="5"/>
      <c r="K109" s="5"/>
      <c r="L109" s="5"/>
      <c r="M109" s="10"/>
    </row>
    <row r="110" spans="1:13">
      <c r="A110" s="4" t="s">
        <v>244</v>
      </c>
      <c r="B110" s="4" t="s">
        <v>15</v>
      </c>
      <c r="C110" s="5" t="s">
        <v>245</v>
      </c>
      <c r="D110" s="5" t="s">
        <v>246</v>
      </c>
      <c r="E110" s="6" t="s">
        <v>238</v>
      </c>
      <c r="F110" s="6" t="s">
        <v>239</v>
      </c>
      <c r="G110" s="5">
        <v>63.705</v>
      </c>
      <c r="H110" s="5">
        <f t="shared" ref="H110:H112" si="63">G110*0.6</f>
        <v>38.223</v>
      </c>
      <c r="I110" s="5">
        <v>88.8</v>
      </c>
      <c r="J110" s="5">
        <f t="shared" ref="J110:J112" si="64">I110*0.4</f>
        <v>35.52</v>
      </c>
      <c r="K110" s="5">
        <f t="shared" ref="K110:K112" si="65">J110+H110</f>
        <v>73.743</v>
      </c>
      <c r="L110" s="5">
        <v>1</v>
      </c>
      <c r="M110" s="6" t="s">
        <v>20</v>
      </c>
    </row>
    <row r="111" spans="1:13">
      <c r="A111" s="4" t="s">
        <v>247</v>
      </c>
      <c r="B111" s="4" t="s">
        <v>29</v>
      </c>
      <c r="C111" s="5" t="s">
        <v>248</v>
      </c>
      <c r="D111" s="5" t="s">
        <v>246</v>
      </c>
      <c r="E111" s="6" t="s">
        <v>238</v>
      </c>
      <c r="F111" s="6" t="s">
        <v>239</v>
      </c>
      <c r="G111" s="5">
        <v>63.32</v>
      </c>
      <c r="H111" s="5">
        <f t="shared" si="63"/>
        <v>37.992</v>
      </c>
      <c r="I111" s="5">
        <v>86</v>
      </c>
      <c r="J111" s="5">
        <f t="shared" si="64"/>
        <v>34.4</v>
      </c>
      <c r="K111" s="5">
        <f t="shared" si="65"/>
        <v>72.392</v>
      </c>
      <c r="L111" s="5">
        <v>2</v>
      </c>
      <c r="M111" s="10"/>
    </row>
    <row r="112" spans="1:13">
      <c r="A112" s="4" t="s">
        <v>249</v>
      </c>
      <c r="B112" s="4" t="s">
        <v>15</v>
      </c>
      <c r="C112" s="5" t="s">
        <v>250</v>
      </c>
      <c r="D112" s="5" t="s">
        <v>246</v>
      </c>
      <c r="E112" s="6" t="s">
        <v>238</v>
      </c>
      <c r="F112" s="6" t="s">
        <v>239</v>
      </c>
      <c r="G112" s="5">
        <v>60.66</v>
      </c>
      <c r="H112" s="5">
        <f t="shared" si="63"/>
        <v>36.396</v>
      </c>
      <c r="I112" s="5">
        <v>89.6</v>
      </c>
      <c r="J112" s="5">
        <f t="shared" si="64"/>
        <v>35.84</v>
      </c>
      <c r="K112" s="5">
        <f t="shared" si="65"/>
        <v>72.236</v>
      </c>
      <c r="L112" s="5">
        <v>3</v>
      </c>
      <c r="M112" s="10"/>
    </row>
    <row r="113" spans="1:13">
      <c r="A113" s="9"/>
      <c r="B113" s="9"/>
      <c r="C113" s="9"/>
      <c r="D113" s="9"/>
      <c r="E113" s="10"/>
      <c r="F113" s="10"/>
      <c r="G113" s="11"/>
      <c r="H113" s="5"/>
      <c r="I113" s="5"/>
      <c r="J113" s="5"/>
      <c r="K113" s="5"/>
      <c r="L113" s="5"/>
      <c r="M113" s="10"/>
    </row>
    <row r="114" spans="1:13">
      <c r="A114" s="4" t="s">
        <v>251</v>
      </c>
      <c r="B114" s="4" t="s">
        <v>29</v>
      </c>
      <c r="C114" s="5" t="s">
        <v>252</v>
      </c>
      <c r="D114" s="5" t="s">
        <v>253</v>
      </c>
      <c r="E114" s="6" t="s">
        <v>238</v>
      </c>
      <c r="F114" s="6" t="s">
        <v>239</v>
      </c>
      <c r="G114" s="5">
        <v>61.145</v>
      </c>
      <c r="H114" s="5">
        <f t="shared" ref="H114:H119" si="66">G114*0.6</f>
        <v>36.687</v>
      </c>
      <c r="I114" s="5">
        <v>90.2</v>
      </c>
      <c r="J114" s="5">
        <f t="shared" ref="J114:J119" si="67">I114*0.4</f>
        <v>36.08</v>
      </c>
      <c r="K114" s="5">
        <f t="shared" ref="K114:K119" si="68">J114+H114</f>
        <v>72.767</v>
      </c>
      <c r="L114" s="5">
        <v>1</v>
      </c>
      <c r="M114" s="6" t="s">
        <v>20</v>
      </c>
    </row>
    <row r="115" spans="1:13">
      <c r="A115" s="4" t="s">
        <v>254</v>
      </c>
      <c r="B115" s="4" t="s">
        <v>15</v>
      </c>
      <c r="C115" s="5" t="s">
        <v>255</v>
      </c>
      <c r="D115" s="5" t="s">
        <v>253</v>
      </c>
      <c r="E115" s="6" t="s">
        <v>238</v>
      </c>
      <c r="F115" s="6" t="s">
        <v>239</v>
      </c>
      <c r="G115" s="5">
        <v>59.9</v>
      </c>
      <c r="H115" s="5">
        <f t="shared" si="66"/>
        <v>35.94</v>
      </c>
      <c r="I115" s="5">
        <v>87.6</v>
      </c>
      <c r="J115" s="5">
        <f t="shared" si="67"/>
        <v>35.04</v>
      </c>
      <c r="K115" s="5">
        <f t="shared" si="68"/>
        <v>70.98</v>
      </c>
      <c r="L115" s="5">
        <v>2</v>
      </c>
      <c r="M115" s="6" t="s">
        <v>20</v>
      </c>
    </row>
    <row r="116" spans="1:13">
      <c r="A116" s="4" t="s">
        <v>256</v>
      </c>
      <c r="B116" s="4" t="s">
        <v>15</v>
      </c>
      <c r="C116" s="5" t="s">
        <v>257</v>
      </c>
      <c r="D116" s="5" t="s">
        <v>253</v>
      </c>
      <c r="E116" s="6" t="s">
        <v>238</v>
      </c>
      <c r="F116" s="6" t="s">
        <v>239</v>
      </c>
      <c r="G116" s="5">
        <v>60.6</v>
      </c>
      <c r="H116" s="5">
        <f t="shared" si="66"/>
        <v>36.36</v>
      </c>
      <c r="I116" s="5">
        <v>85.2</v>
      </c>
      <c r="J116" s="5">
        <f t="shared" si="67"/>
        <v>34.08</v>
      </c>
      <c r="K116" s="5">
        <f t="shared" si="68"/>
        <v>70.44</v>
      </c>
      <c r="L116" s="5">
        <v>3</v>
      </c>
      <c r="M116" s="10"/>
    </row>
    <row r="117" spans="1:13">
      <c r="A117" s="4" t="s">
        <v>258</v>
      </c>
      <c r="B117" s="4" t="s">
        <v>15</v>
      </c>
      <c r="C117" s="5" t="s">
        <v>259</v>
      </c>
      <c r="D117" s="5" t="s">
        <v>253</v>
      </c>
      <c r="E117" s="6" t="s">
        <v>238</v>
      </c>
      <c r="F117" s="6" t="s">
        <v>239</v>
      </c>
      <c r="G117" s="5">
        <v>58.9</v>
      </c>
      <c r="H117" s="5">
        <f t="shared" si="66"/>
        <v>35.34</v>
      </c>
      <c r="I117" s="5">
        <v>85.4</v>
      </c>
      <c r="J117" s="5">
        <f t="shared" si="67"/>
        <v>34.16</v>
      </c>
      <c r="K117" s="5">
        <f t="shared" si="68"/>
        <v>69.5</v>
      </c>
      <c r="L117" s="5">
        <v>4</v>
      </c>
      <c r="M117" s="10"/>
    </row>
    <row r="118" spans="1:13">
      <c r="A118" s="4" t="s">
        <v>260</v>
      </c>
      <c r="B118" s="4" t="s">
        <v>15</v>
      </c>
      <c r="C118" s="5" t="s">
        <v>261</v>
      </c>
      <c r="D118" s="5" t="s">
        <v>253</v>
      </c>
      <c r="E118" s="6" t="s">
        <v>238</v>
      </c>
      <c r="F118" s="6" t="s">
        <v>239</v>
      </c>
      <c r="G118" s="5">
        <v>57.725</v>
      </c>
      <c r="H118" s="5">
        <f t="shared" si="66"/>
        <v>34.635</v>
      </c>
      <c r="I118" s="5">
        <v>84</v>
      </c>
      <c r="J118" s="5">
        <f t="shared" si="67"/>
        <v>33.6</v>
      </c>
      <c r="K118" s="5">
        <f t="shared" si="68"/>
        <v>68.235</v>
      </c>
      <c r="L118" s="5">
        <v>5</v>
      </c>
      <c r="M118" s="10"/>
    </row>
    <row r="119" spans="1:13">
      <c r="A119" s="4" t="s">
        <v>262</v>
      </c>
      <c r="B119" s="4" t="s">
        <v>29</v>
      </c>
      <c r="C119" s="5" t="s">
        <v>263</v>
      </c>
      <c r="D119" s="5" t="s">
        <v>253</v>
      </c>
      <c r="E119" s="6" t="s">
        <v>238</v>
      </c>
      <c r="F119" s="6" t="s">
        <v>239</v>
      </c>
      <c r="G119" s="5">
        <v>58.195</v>
      </c>
      <c r="H119" s="5">
        <f t="shared" si="66"/>
        <v>34.917</v>
      </c>
      <c r="I119" s="5">
        <v>78.4</v>
      </c>
      <c r="J119" s="5">
        <f t="shared" si="67"/>
        <v>31.36</v>
      </c>
      <c r="K119" s="5">
        <f t="shared" si="68"/>
        <v>66.277</v>
      </c>
      <c r="L119" s="5">
        <v>6</v>
      </c>
      <c r="M119" s="10"/>
    </row>
    <row r="120" spans="1:13">
      <c r="A120" s="9"/>
      <c r="B120" s="9"/>
      <c r="C120" s="9"/>
      <c r="D120" s="9"/>
      <c r="E120" s="10"/>
      <c r="F120" s="10"/>
      <c r="G120" s="11"/>
      <c r="H120" s="5"/>
      <c r="I120" s="5"/>
      <c r="J120" s="5"/>
      <c r="K120" s="5"/>
      <c r="L120" s="5"/>
      <c r="M120" s="10"/>
    </row>
    <row r="121" spans="1:13">
      <c r="A121" s="4" t="s">
        <v>264</v>
      </c>
      <c r="B121" s="4" t="s">
        <v>15</v>
      </c>
      <c r="C121" s="5" t="s">
        <v>265</v>
      </c>
      <c r="D121" s="5" t="s">
        <v>266</v>
      </c>
      <c r="E121" s="6" t="s">
        <v>267</v>
      </c>
      <c r="F121" s="6" t="s">
        <v>268</v>
      </c>
      <c r="G121" s="5">
        <v>65.36</v>
      </c>
      <c r="H121" s="5">
        <f t="shared" ref="H121:H123" si="69">G121*0.6</f>
        <v>39.216</v>
      </c>
      <c r="I121" s="5">
        <v>88.6</v>
      </c>
      <c r="J121" s="5">
        <f t="shared" ref="J121:J123" si="70">I121*0.4</f>
        <v>35.44</v>
      </c>
      <c r="K121" s="5">
        <f t="shared" ref="K121:K123" si="71">J121+H121</f>
        <v>74.656</v>
      </c>
      <c r="L121" s="5">
        <v>1</v>
      </c>
      <c r="M121" s="6" t="s">
        <v>20</v>
      </c>
    </row>
    <row r="122" spans="1:13">
      <c r="A122" s="4" t="s">
        <v>269</v>
      </c>
      <c r="B122" s="4" t="s">
        <v>29</v>
      </c>
      <c r="C122" s="5" t="s">
        <v>270</v>
      </c>
      <c r="D122" s="5" t="s">
        <v>266</v>
      </c>
      <c r="E122" s="6" t="s">
        <v>267</v>
      </c>
      <c r="F122" s="6" t="s">
        <v>268</v>
      </c>
      <c r="G122" s="5">
        <v>63.975</v>
      </c>
      <c r="H122" s="5">
        <f t="shared" si="69"/>
        <v>38.385</v>
      </c>
      <c r="I122" s="5">
        <v>84.6</v>
      </c>
      <c r="J122" s="5">
        <f t="shared" si="70"/>
        <v>33.84</v>
      </c>
      <c r="K122" s="5">
        <f t="shared" si="71"/>
        <v>72.225</v>
      </c>
      <c r="L122" s="5">
        <v>2</v>
      </c>
      <c r="M122" s="10"/>
    </row>
    <row r="123" spans="1:13">
      <c r="A123" s="4" t="s">
        <v>271</v>
      </c>
      <c r="B123" s="4" t="s">
        <v>29</v>
      </c>
      <c r="C123" s="5" t="s">
        <v>272</v>
      </c>
      <c r="D123" s="5" t="s">
        <v>266</v>
      </c>
      <c r="E123" s="6" t="s">
        <v>267</v>
      </c>
      <c r="F123" s="6" t="s">
        <v>268</v>
      </c>
      <c r="G123" s="5">
        <v>69.825</v>
      </c>
      <c r="H123" s="5">
        <f t="shared" si="69"/>
        <v>41.895</v>
      </c>
      <c r="I123" s="5">
        <v>0</v>
      </c>
      <c r="J123" s="5">
        <f t="shared" si="70"/>
        <v>0</v>
      </c>
      <c r="K123" s="5">
        <f t="shared" si="71"/>
        <v>41.895</v>
      </c>
      <c r="L123" s="8" t="s">
        <v>33</v>
      </c>
      <c r="M123" s="13"/>
    </row>
    <row r="124" spans="1:13">
      <c r="A124" s="9"/>
      <c r="B124" s="9"/>
      <c r="C124" s="9"/>
      <c r="D124" s="9"/>
      <c r="E124" s="10"/>
      <c r="F124" s="10"/>
      <c r="G124" s="11"/>
      <c r="H124" s="5"/>
      <c r="I124" s="5"/>
      <c r="J124" s="5"/>
      <c r="K124" s="5"/>
      <c r="L124" s="5"/>
      <c r="M124" s="10"/>
    </row>
    <row r="125" spans="1:13">
      <c r="A125" s="4" t="s">
        <v>273</v>
      </c>
      <c r="B125" s="4" t="s">
        <v>29</v>
      </c>
      <c r="C125" s="5" t="s">
        <v>274</v>
      </c>
      <c r="D125" s="5" t="s">
        <v>275</v>
      </c>
      <c r="E125" s="6" t="s">
        <v>276</v>
      </c>
      <c r="F125" s="6" t="s">
        <v>277</v>
      </c>
      <c r="G125" s="5">
        <v>66.375</v>
      </c>
      <c r="H125" s="5">
        <f t="shared" ref="H125:H127" si="72">G125*0.6</f>
        <v>39.825</v>
      </c>
      <c r="I125" s="5">
        <v>83</v>
      </c>
      <c r="J125" s="5">
        <f t="shared" ref="J125:J127" si="73">I125*0.4</f>
        <v>33.2</v>
      </c>
      <c r="K125" s="5">
        <f t="shared" ref="K125:K127" si="74">J125+H125</f>
        <v>73.025</v>
      </c>
      <c r="L125" s="5">
        <v>1</v>
      </c>
      <c r="M125" s="6" t="s">
        <v>20</v>
      </c>
    </row>
    <row r="126" spans="1:13">
      <c r="A126" s="4" t="s">
        <v>278</v>
      </c>
      <c r="B126" s="4" t="s">
        <v>29</v>
      </c>
      <c r="C126" s="5" t="s">
        <v>279</v>
      </c>
      <c r="D126" s="5" t="s">
        <v>275</v>
      </c>
      <c r="E126" s="6" t="s">
        <v>276</v>
      </c>
      <c r="F126" s="6" t="s">
        <v>277</v>
      </c>
      <c r="G126" s="5">
        <v>64.375</v>
      </c>
      <c r="H126" s="5">
        <f t="shared" si="72"/>
        <v>38.625</v>
      </c>
      <c r="I126" s="5">
        <v>80.8</v>
      </c>
      <c r="J126" s="5">
        <f t="shared" si="73"/>
        <v>32.32</v>
      </c>
      <c r="K126" s="5">
        <f t="shared" si="74"/>
        <v>70.945</v>
      </c>
      <c r="L126" s="5">
        <v>2</v>
      </c>
      <c r="M126" s="10"/>
    </row>
    <row r="127" spans="1:13">
      <c r="A127" s="7" t="s">
        <v>280</v>
      </c>
      <c r="B127" s="7" t="s">
        <v>29</v>
      </c>
      <c r="C127" s="5" t="s">
        <v>281</v>
      </c>
      <c r="D127" s="5" t="s">
        <v>275</v>
      </c>
      <c r="E127" s="8" t="s">
        <v>276</v>
      </c>
      <c r="F127" s="8" t="s">
        <v>277</v>
      </c>
      <c r="G127" s="5">
        <v>56.225</v>
      </c>
      <c r="H127" s="5">
        <f t="shared" si="72"/>
        <v>33.735</v>
      </c>
      <c r="I127" s="5">
        <v>80.2</v>
      </c>
      <c r="J127" s="5">
        <f t="shared" si="73"/>
        <v>32.08</v>
      </c>
      <c r="K127" s="5">
        <f t="shared" si="74"/>
        <v>65.815</v>
      </c>
      <c r="L127" s="5">
        <v>3</v>
      </c>
      <c r="M127" s="10"/>
    </row>
    <row r="128" spans="1:13">
      <c r="A128" s="9"/>
      <c r="B128" s="9"/>
      <c r="C128" s="9"/>
      <c r="D128" s="9"/>
      <c r="E128" s="10"/>
      <c r="F128" s="10"/>
      <c r="G128" s="11"/>
      <c r="H128" s="5"/>
      <c r="I128" s="5"/>
      <c r="J128" s="5"/>
      <c r="K128" s="5"/>
      <c r="L128" s="5"/>
      <c r="M128" s="10"/>
    </row>
    <row r="129" spans="1:13">
      <c r="A129" s="4" t="s">
        <v>282</v>
      </c>
      <c r="B129" s="4" t="s">
        <v>29</v>
      </c>
      <c r="C129" s="5" t="s">
        <v>283</v>
      </c>
      <c r="D129" s="5" t="s">
        <v>284</v>
      </c>
      <c r="E129" s="6" t="s">
        <v>276</v>
      </c>
      <c r="F129" s="6" t="s">
        <v>277</v>
      </c>
      <c r="G129" s="5">
        <v>63.46</v>
      </c>
      <c r="H129" s="5">
        <f t="shared" ref="H129:H131" si="75">G129*0.6</f>
        <v>38.076</v>
      </c>
      <c r="I129" s="5">
        <v>86</v>
      </c>
      <c r="J129" s="5">
        <f t="shared" ref="J129:J131" si="76">I129*0.4</f>
        <v>34.4</v>
      </c>
      <c r="K129" s="5">
        <f t="shared" ref="K129:K131" si="77">J129+H129</f>
        <v>72.476</v>
      </c>
      <c r="L129" s="5">
        <v>1</v>
      </c>
      <c r="M129" s="6" t="s">
        <v>20</v>
      </c>
    </row>
    <row r="130" spans="1:13">
      <c r="A130" s="4" t="s">
        <v>285</v>
      </c>
      <c r="B130" s="4" t="s">
        <v>15</v>
      </c>
      <c r="C130" s="5" t="s">
        <v>286</v>
      </c>
      <c r="D130" s="5" t="s">
        <v>284</v>
      </c>
      <c r="E130" s="6" t="s">
        <v>276</v>
      </c>
      <c r="F130" s="6" t="s">
        <v>277</v>
      </c>
      <c r="G130" s="5">
        <v>62.985</v>
      </c>
      <c r="H130" s="5">
        <f t="shared" si="75"/>
        <v>37.791</v>
      </c>
      <c r="I130" s="5">
        <v>83.2</v>
      </c>
      <c r="J130" s="5">
        <f t="shared" si="76"/>
        <v>33.28</v>
      </c>
      <c r="K130" s="5">
        <f t="shared" si="77"/>
        <v>71.071</v>
      </c>
      <c r="L130" s="5">
        <v>2</v>
      </c>
      <c r="M130" s="10"/>
    </row>
    <row r="131" spans="1:13">
      <c r="A131" s="4" t="s">
        <v>287</v>
      </c>
      <c r="B131" s="4" t="s">
        <v>29</v>
      </c>
      <c r="C131" s="5" t="s">
        <v>288</v>
      </c>
      <c r="D131" s="5" t="s">
        <v>284</v>
      </c>
      <c r="E131" s="6" t="s">
        <v>276</v>
      </c>
      <c r="F131" s="6" t="s">
        <v>277</v>
      </c>
      <c r="G131" s="5">
        <v>61.915</v>
      </c>
      <c r="H131" s="5">
        <f t="shared" si="75"/>
        <v>37.149</v>
      </c>
      <c r="I131" s="5">
        <v>79.6</v>
      </c>
      <c r="J131" s="5">
        <f t="shared" si="76"/>
        <v>31.84</v>
      </c>
      <c r="K131" s="5">
        <f t="shared" si="77"/>
        <v>68.989</v>
      </c>
      <c r="L131" s="5">
        <v>3</v>
      </c>
      <c r="M131" s="10"/>
    </row>
    <row r="132" spans="1:13">
      <c r="A132" s="5"/>
      <c r="B132" s="5"/>
      <c r="C132" s="5"/>
      <c r="D132" s="5"/>
      <c r="E132" s="10"/>
      <c r="F132" s="10"/>
      <c r="G132" s="5"/>
      <c r="H132" s="5"/>
      <c r="I132" s="5"/>
      <c r="J132" s="5"/>
      <c r="K132" s="5"/>
      <c r="L132" s="5"/>
      <c r="M132" s="10"/>
    </row>
    <row r="133" spans="1:13">
      <c r="A133" s="4" t="s">
        <v>289</v>
      </c>
      <c r="B133" s="4" t="s">
        <v>15</v>
      </c>
      <c r="C133" s="5" t="s">
        <v>290</v>
      </c>
      <c r="D133" s="5" t="s">
        <v>291</v>
      </c>
      <c r="E133" s="6" t="s">
        <v>292</v>
      </c>
      <c r="F133" s="6" t="s">
        <v>293</v>
      </c>
      <c r="G133" s="5">
        <v>70.3</v>
      </c>
      <c r="H133" s="5">
        <f t="shared" ref="H133:H136" si="78">G133*0.6</f>
        <v>42.18</v>
      </c>
      <c r="I133" s="5">
        <v>88.2</v>
      </c>
      <c r="J133" s="5">
        <f t="shared" ref="J133:J136" si="79">I133*0.4</f>
        <v>35.28</v>
      </c>
      <c r="K133" s="5">
        <f t="shared" ref="K133:K136" si="80">J133+H133</f>
        <v>77.46</v>
      </c>
      <c r="L133" s="5">
        <v>1</v>
      </c>
      <c r="M133" s="6" t="s">
        <v>20</v>
      </c>
    </row>
    <row r="134" spans="1:13">
      <c r="A134" s="16"/>
      <c r="B134" s="16"/>
      <c r="C134" s="16"/>
      <c r="D134" s="16"/>
      <c r="E134" s="10"/>
      <c r="F134" s="10"/>
      <c r="G134" s="17"/>
      <c r="H134" s="5"/>
      <c r="I134" s="5"/>
      <c r="J134" s="5"/>
      <c r="K134" s="5"/>
      <c r="L134" s="5"/>
      <c r="M134" s="10"/>
    </row>
    <row r="135" spans="1:13">
      <c r="A135" s="4" t="s">
        <v>294</v>
      </c>
      <c r="B135" s="4" t="s">
        <v>29</v>
      </c>
      <c r="C135" s="5" t="s">
        <v>295</v>
      </c>
      <c r="D135" s="5" t="s">
        <v>296</v>
      </c>
      <c r="E135" s="6" t="s">
        <v>292</v>
      </c>
      <c r="F135" s="6" t="s">
        <v>293</v>
      </c>
      <c r="G135" s="5">
        <v>69.755</v>
      </c>
      <c r="H135" s="5">
        <f t="shared" si="78"/>
        <v>41.853</v>
      </c>
      <c r="I135" s="5">
        <v>89.4</v>
      </c>
      <c r="J135" s="5">
        <f t="shared" si="79"/>
        <v>35.76</v>
      </c>
      <c r="K135" s="5">
        <f t="shared" si="80"/>
        <v>77.613</v>
      </c>
      <c r="L135" s="5">
        <v>1</v>
      </c>
      <c r="M135" s="6" t="s">
        <v>20</v>
      </c>
    </row>
    <row r="136" spans="1:13">
      <c r="A136" s="4" t="s">
        <v>297</v>
      </c>
      <c r="B136" s="4" t="s">
        <v>29</v>
      </c>
      <c r="C136" s="5" t="s">
        <v>298</v>
      </c>
      <c r="D136" s="5" t="s">
        <v>296</v>
      </c>
      <c r="E136" s="6" t="s">
        <v>292</v>
      </c>
      <c r="F136" s="6" t="s">
        <v>293</v>
      </c>
      <c r="G136" s="5">
        <v>65.745</v>
      </c>
      <c r="H136" s="5">
        <f t="shared" si="78"/>
        <v>39.447</v>
      </c>
      <c r="I136" s="5">
        <v>86.4</v>
      </c>
      <c r="J136" s="5">
        <f t="shared" si="79"/>
        <v>34.56</v>
      </c>
      <c r="K136" s="5">
        <f t="shared" si="80"/>
        <v>74.007</v>
      </c>
      <c r="L136" s="5">
        <v>2</v>
      </c>
      <c r="M136" s="10"/>
    </row>
    <row r="137" spans="1:13">
      <c r="A137" s="16"/>
      <c r="B137" s="16"/>
      <c r="C137" s="16"/>
      <c r="D137" s="16"/>
      <c r="E137" s="10"/>
      <c r="F137" s="10"/>
      <c r="G137" s="17"/>
      <c r="H137" s="5"/>
      <c r="I137" s="5"/>
      <c r="J137" s="5"/>
      <c r="K137" s="5"/>
      <c r="L137" s="5"/>
      <c r="M137" s="10"/>
    </row>
    <row r="138" spans="1:13">
      <c r="A138" s="4" t="s">
        <v>299</v>
      </c>
      <c r="B138" s="4" t="s">
        <v>15</v>
      </c>
      <c r="C138" s="5" t="s">
        <v>300</v>
      </c>
      <c r="D138" s="5" t="s">
        <v>301</v>
      </c>
      <c r="E138" s="6" t="s">
        <v>292</v>
      </c>
      <c r="F138" s="6" t="s">
        <v>293</v>
      </c>
      <c r="G138" s="5">
        <v>63.135</v>
      </c>
      <c r="H138" s="5">
        <f t="shared" ref="H138:H143" si="81">G138*0.6</f>
        <v>37.881</v>
      </c>
      <c r="I138" s="5">
        <v>87.4</v>
      </c>
      <c r="J138" s="5">
        <f t="shared" ref="J138:J143" si="82">I138*0.4</f>
        <v>34.96</v>
      </c>
      <c r="K138" s="5">
        <f t="shared" ref="K138:K143" si="83">J138+H138</f>
        <v>72.841</v>
      </c>
      <c r="L138" s="5">
        <v>1</v>
      </c>
      <c r="M138" s="6" t="s">
        <v>20</v>
      </c>
    </row>
    <row r="139" spans="1:13">
      <c r="A139" s="4" t="s">
        <v>302</v>
      </c>
      <c r="B139" s="4" t="s">
        <v>29</v>
      </c>
      <c r="C139" s="5" t="s">
        <v>303</v>
      </c>
      <c r="D139" s="5" t="s">
        <v>301</v>
      </c>
      <c r="E139" s="6" t="s">
        <v>292</v>
      </c>
      <c r="F139" s="6" t="s">
        <v>293</v>
      </c>
      <c r="G139" s="5">
        <v>59.49</v>
      </c>
      <c r="H139" s="5">
        <f t="shared" si="81"/>
        <v>35.694</v>
      </c>
      <c r="I139" s="5">
        <v>84.4</v>
      </c>
      <c r="J139" s="5">
        <f t="shared" si="82"/>
        <v>33.76</v>
      </c>
      <c r="K139" s="5">
        <f t="shared" si="83"/>
        <v>69.454</v>
      </c>
      <c r="L139" s="5">
        <v>2</v>
      </c>
      <c r="M139" s="10"/>
    </row>
    <row r="140" spans="1:13">
      <c r="A140" s="16"/>
      <c r="B140" s="16"/>
      <c r="C140" s="16"/>
      <c r="D140" s="16"/>
      <c r="E140" s="10"/>
      <c r="F140" s="10"/>
      <c r="G140" s="17"/>
      <c r="H140" s="5"/>
      <c r="I140" s="5"/>
      <c r="J140" s="5"/>
      <c r="K140" s="5"/>
      <c r="L140" s="5"/>
      <c r="M140" s="10"/>
    </row>
    <row r="141" spans="1:13">
      <c r="A141" s="4" t="s">
        <v>304</v>
      </c>
      <c r="B141" s="4" t="s">
        <v>29</v>
      </c>
      <c r="C141" s="5" t="s">
        <v>305</v>
      </c>
      <c r="D141" s="5" t="s">
        <v>306</v>
      </c>
      <c r="E141" s="6" t="s">
        <v>292</v>
      </c>
      <c r="F141" s="6" t="s">
        <v>293</v>
      </c>
      <c r="G141" s="5">
        <v>73.27</v>
      </c>
      <c r="H141" s="5">
        <f t="shared" si="81"/>
        <v>43.962</v>
      </c>
      <c r="I141" s="5">
        <v>88.4</v>
      </c>
      <c r="J141" s="5">
        <f t="shared" si="82"/>
        <v>35.36</v>
      </c>
      <c r="K141" s="5">
        <f t="shared" si="83"/>
        <v>79.322</v>
      </c>
      <c r="L141" s="5">
        <v>1</v>
      </c>
      <c r="M141" s="6" t="s">
        <v>20</v>
      </c>
    </row>
    <row r="142" spans="1:13">
      <c r="A142" s="7" t="s">
        <v>307</v>
      </c>
      <c r="B142" s="7" t="s">
        <v>29</v>
      </c>
      <c r="C142" s="5" t="s">
        <v>308</v>
      </c>
      <c r="D142" s="5" t="s">
        <v>306</v>
      </c>
      <c r="E142" s="8" t="s">
        <v>292</v>
      </c>
      <c r="F142" s="8" t="s">
        <v>293</v>
      </c>
      <c r="G142" s="5">
        <v>61.885</v>
      </c>
      <c r="H142" s="5">
        <f t="shared" si="81"/>
        <v>37.131</v>
      </c>
      <c r="I142" s="5">
        <v>80.2</v>
      </c>
      <c r="J142" s="5">
        <f t="shared" si="82"/>
        <v>32.08</v>
      </c>
      <c r="K142" s="5">
        <f t="shared" si="83"/>
        <v>69.211</v>
      </c>
      <c r="L142" s="5">
        <v>2</v>
      </c>
      <c r="M142" s="10"/>
    </row>
    <row r="143" spans="1:13">
      <c r="A143" s="4" t="s">
        <v>309</v>
      </c>
      <c r="B143" s="4" t="s">
        <v>29</v>
      </c>
      <c r="C143" s="5" t="s">
        <v>310</v>
      </c>
      <c r="D143" s="5" t="s">
        <v>306</v>
      </c>
      <c r="E143" s="6" t="s">
        <v>292</v>
      </c>
      <c r="F143" s="6" t="s">
        <v>293</v>
      </c>
      <c r="G143" s="5">
        <v>66.56</v>
      </c>
      <c r="H143" s="5">
        <f t="shared" si="81"/>
        <v>39.936</v>
      </c>
      <c r="I143" s="5">
        <v>0</v>
      </c>
      <c r="J143" s="5">
        <f t="shared" si="82"/>
        <v>0</v>
      </c>
      <c r="K143" s="5">
        <f t="shared" si="83"/>
        <v>39.936</v>
      </c>
      <c r="L143" s="8" t="s">
        <v>33</v>
      </c>
      <c r="M143" s="13"/>
    </row>
    <row r="144" spans="1:13">
      <c r="A144" s="16"/>
      <c r="B144" s="16"/>
      <c r="C144" s="16"/>
      <c r="D144" s="16"/>
      <c r="E144" s="10"/>
      <c r="F144" s="10"/>
      <c r="G144" s="17"/>
      <c r="H144" s="5"/>
      <c r="I144" s="5"/>
      <c r="J144" s="5"/>
      <c r="K144" s="5"/>
      <c r="L144" s="5"/>
      <c r="M144" s="10"/>
    </row>
    <row r="145" spans="1:13">
      <c r="A145" s="4" t="s">
        <v>311</v>
      </c>
      <c r="B145" s="4" t="s">
        <v>29</v>
      </c>
      <c r="C145" s="5" t="s">
        <v>312</v>
      </c>
      <c r="D145" s="5" t="s">
        <v>313</v>
      </c>
      <c r="E145" s="6" t="s">
        <v>292</v>
      </c>
      <c r="F145" s="6" t="s">
        <v>293</v>
      </c>
      <c r="G145" s="5">
        <v>64.295</v>
      </c>
      <c r="H145" s="5">
        <f t="shared" ref="H145:H147" si="84">G145*0.6</f>
        <v>38.577</v>
      </c>
      <c r="I145" s="5">
        <v>87.6</v>
      </c>
      <c r="J145" s="5">
        <f t="shared" ref="J145:J147" si="85">I145*0.4</f>
        <v>35.04</v>
      </c>
      <c r="K145" s="5">
        <f t="shared" ref="K145:K147" si="86">J145+H145</f>
        <v>73.617</v>
      </c>
      <c r="L145" s="5">
        <v>1</v>
      </c>
      <c r="M145" s="6" t="s">
        <v>20</v>
      </c>
    </row>
    <row r="146" spans="1:13">
      <c r="A146" s="7" t="s">
        <v>314</v>
      </c>
      <c r="B146" s="7" t="s">
        <v>29</v>
      </c>
      <c r="C146" s="5" t="s">
        <v>315</v>
      </c>
      <c r="D146" s="5" t="s">
        <v>313</v>
      </c>
      <c r="E146" s="8" t="s">
        <v>292</v>
      </c>
      <c r="F146" s="8" t="s">
        <v>293</v>
      </c>
      <c r="G146" s="5">
        <v>63.685</v>
      </c>
      <c r="H146" s="5">
        <f t="shared" si="84"/>
        <v>38.211</v>
      </c>
      <c r="I146" s="5">
        <v>83.8</v>
      </c>
      <c r="J146" s="5">
        <f t="shared" si="85"/>
        <v>33.52</v>
      </c>
      <c r="K146" s="5">
        <f t="shared" si="86"/>
        <v>71.731</v>
      </c>
      <c r="L146" s="5">
        <v>2</v>
      </c>
      <c r="M146" s="10"/>
    </row>
    <row r="147" spans="1:13">
      <c r="A147" s="4" t="s">
        <v>316</v>
      </c>
      <c r="B147" s="4" t="s">
        <v>29</v>
      </c>
      <c r="C147" s="5" t="s">
        <v>317</v>
      </c>
      <c r="D147" s="5" t="s">
        <v>313</v>
      </c>
      <c r="E147" s="6" t="s">
        <v>292</v>
      </c>
      <c r="F147" s="6" t="s">
        <v>293</v>
      </c>
      <c r="G147" s="5">
        <v>63.725</v>
      </c>
      <c r="H147" s="5">
        <f t="shared" si="84"/>
        <v>38.235</v>
      </c>
      <c r="I147" s="5">
        <v>82.6</v>
      </c>
      <c r="J147" s="5">
        <f t="shared" si="85"/>
        <v>33.04</v>
      </c>
      <c r="K147" s="5">
        <f t="shared" si="86"/>
        <v>71.275</v>
      </c>
      <c r="L147" s="5">
        <v>3</v>
      </c>
      <c r="M147" s="10"/>
    </row>
    <row r="148" spans="1:13">
      <c r="A148" s="16"/>
      <c r="B148" s="16"/>
      <c r="C148" s="16"/>
      <c r="D148" s="16"/>
      <c r="E148" s="10"/>
      <c r="F148" s="10"/>
      <c r="G148" s="17"/>
      <c r="H148" s="5"/>
      <c r="I148" s="5"/>
      <c r="J148" s="5"/>
      <c r="K148" s="5"/>
      <c r="L148" s="5"/>
      <c r="M148" s="10"/>
    </row>
    <row r="149" spans="1:13">
      <c r="A149" s="4" t="s">
        <v>318</v>
      </c>
      <c r="B149" s="4" t="s">
        <v>15</v>
      </c>
      <c r="C149" s="5" t="s">
        <v>319</v>
      </c>
      <c r="D149" s="5" t="s">
        <v>320</v>
      </c>
      <c r="E149" s="6" t="s">
        <v>292</v>
      </c>
      <c r="F149" s="6" t="s">
        <v>293</v>
      </c>
      <c r="G149" s="5">
        <v>61.53</v>
      </c>
      <c r="H149" s="5">
        <f t="shared" ref="H149:H151" si="87">G149*0.6</f>
        <v>36.918</v>
      </c>
      <c r="I149" s="5">
        <v>86.6</v>
      </c>
      <c r="J149" s="5">
        <f t="shared" ref="J149:J151" si="88">I149*0.4</f>
        <v>34.64</v>
      </c>
      <c r="K149" s="5">
        <f t="shared" ref="K149:K151" si="89">J149+H149</f>
        <v>71.558</v>
      </c>
      <c r="L149" s="5">
        <v>1</v>
      </c>
      <c r="M149" s="6" t="s">
        <v>20</v>
      </c>
    </row>
    <row r="150" spans="1:13">
      <c r="A150" s="4" t="s">
        <v>321</v>
      </c>
      <c r="B150" s="4" t="s">
        <v>15</v>
      </c>
      <c r="C150" s="5" t="s">
        <v>322</v>
      </c>
      <c r="D150" s="5" t="s">
        <v>320</v>
      </c>
      <c r="E150" s="6" t="s">
        <v>292</v>
      </c>
      <c r="F150" s="6" t="s">
        <v>293</v>
      </c>
      <c r="G150" s="5">
        <v>59.895</v>
      </c>
      <c r="H150" s="5">
        <f t="shared" si="87"/>
        <v>35.937</v>
      </c>
      <c r="I150" s="5">
        <v>85.6</v>
      </c>
      <c r="J150" s="5">
        <f t="shared" si="88"/>
        <v>34.24</v>
      </c>
      <c r="K150" s="5">
        <f t="shared" si="89"/>
        <v>70.177</v>
      </c>
      <c r="L150" s="5">
        <v>2</v>
      </c>
      <c r="M150" s="10"/>
    </row>
    <row r="151" spans="1:13">
      <c r="A151" s="7" t="s">
        <v>323</v>
      </c>
      <c r="B151" s="7" t="s">
        <v>15</v>
      </c>
      <c r="C151" s="5" t="s">
        <v>324</v>
      </c>
      <c r="D151" s="5" t="s">
        <v>320</v>
      </c>
      <c r="E151" s="8" t="s">
        <v>292</v>
      </c>
      <c r="F151" s="8" t="s">
        <v>293</v>
      </c>
      <c r="G151" s="5">
        <v>58.97</v>
      </c>
      <c r="H151" s="5">
        <f t="shared" si="87"/>
        <v>35.382</v>
      </c>
      <c r="I151" s="5">
        <v>84.2</v>
      </c>
      <c r="J151" s="5">
        <f t="shared" si="88"/>
        <v>33.68</v>
      </c>
      <c r="K151" s="5">
        <f t="shared" si="89"/>
        <v>69.062</v>
      </c>
      <c r="L151" s="5">
        <v>3</v>
      </c>
      <c r="M151" s="10"/>
    </row>
    <row r="152" spans="1:13">
      <c r="A152" s="9"/>
      <c r="B152" s="9"/>
      <c r="C152" s="9"/>
      <c r="D152" s="9"/>
      <c r="E152" s="10"/>
      <c r="F152" s="10"/>
      <c r="G152" s="11"/>
      <c r="H152" s="5"/>
      <c r="I152" s="5"/>
      <c r="J152" s="5"/>
      <c r="K152" s="5"/>
      <c r="L152" s="5"/>
      <c r="M152" s="10"/>
    </row>
    <row r="153" spans="1:13">
      <c r="A153" s="4" t="s">
        <v>325</v>
      </c>
      <c r="B153" s="4" t="s">
        <v>15</v>
      </c>
      <c r="C153" s="5" t="s">
        <v>326</v>
      </c>
      <c r="D153" s="5" t="s">
        <v>327</v>
      </c>
      <c r="E153" s="6" t="s">
        <v>328</v>
      </c>
      <c r="F153" s="6" t="s">
        <v>329</v>
      </c>
      <c r="G153" s="5">
        <v>66.23</v>
      </c>
      <c r="H153" s="5">
        <f t="shared" ref="H153:H158" si="90">G153*0.6</f>
        <v>39.738</v>
      </c>
      <c r="I153" s="5">
        <v>84</v>
      </c>
      <c r="J153" s="5">
        <f t="shared" ref="J153:J158" si="91">I153*0.4</f>
        <v>33.6</v>
      </c>
      <c r="K153" s="5">
        <f t="shared" ref="K153:K158" si="92">J153+H153</f>
        <v>73.338</v>
      </c>
      <c r="L153" s="5">
        <v>1</v>
      </c>
      <c r="M153" s="6" t="s">
        <v>20</v>
      </c>
    </row>
    <row r="154" spans="1:13">
      <c r="A154" s="4" t="s">
        <v>330</v>
      </c>
      <c r="B154" s="4" t="s">
        <v>15</v>
      </c>
      <c r="C154" s="5" t="s">
        <v>331</v>
      </c>
      <c r="D154" s="5" t="s">
        <v>327</v>
      </c>
      <c r="E154" s="6" t="s">
        <v>328</v>
      </c>
      <c r="F154" s="6" t="s">
        <v>329</v>
      </c>
      <c r="G154" s="5">
        <v>65.4</v>
      </c>
      <c r="H154" s="5">
        <f t="shared" si="90"/>
        <v>39.24</v>
      </c>
      <c r="I154" s="5">
        <v>83.8</v>
      </c>
      <c r="J154" s="5">
        <f t="shared" si="91"/>
        <v>33.52</v>
      </c>
      <c r="K154" s="5">
        <f t="shared" si="92"/>
        <v>72.76</v>
      </c>
      <c r="L154" s="5">
        <v>2</v>
      </c>
      <c r="M154" s="10"/>
    </row>
    <row r="155" spans="1:13">
      <c r="A155" s="9"/>
      <c r="B155" s="9"/>
      <c r="C155" s="9"/>
      <c r="D155" s="9"/>
      <c r="E155" s="10"/>
      <c r="F155" s="10"/>
      <c r="G155" s="11"/>
      <c r="H155" s="5"/>
      <c r="I155" s="5"/>
      <c r="J155" s="5"/>
      <c r="K155" s="5"/>
      <c r="L155" s="5"/>
      <c r="M155" s="10"/>
    </row>
    <row r="156" spans="1:13">
      <c r="A156" s="4" t="s">
        <v>332</v>
      </c>
      <c r="B156" s="4" t="s">
        <v>29</v>
      </c>
      <c r="C156" s="5" t="s">
        <v>333</v>
      </c>
      <c r="D156" s="5" t="s">
        <v>334</v>
      </c>
      <c r="E156" s="6" t="s">
        <v>328</v>
      </c>
      <c r="F156" s="6" t="s">
        <v>329</v>
      </c>
      <c r="G156" s="5">
        <v>61.995</v>
      </c>
      <c r="H156" s="5">
        <f t="shared" si="90"/>
        <v>37.197</v>
      </c>
      <c r="I156" s="5">
        <v>83.8</v>
      </c>
      <c r="J156" s="5">
        <f t="shared" si="91"/>
        <v>33.52</v>
      </c>
      <c r="K156" s="5">
        <f t="shared" si="92"/>
        <v>70.717</v>
      </c>
      <c r="L156" s="5">
        <v>1</v>
      </c>
      <c r="M156" s="6" t="s">
        <v>20</v>
      </c>
    </row>
    <row r="157" spans="1:13">
      <c r="A157" s="4" t="s">
        <v>335</v>
      </c>
      <c r="B157" s="4" t="s">
        <v>29</v>
      </c>
      <c r="C157" s="5" t="s">
        <v>336</v>
      </c>
      <c r="D157" s="5" t="s">
        <v>334</v>
      </c>
      <c r="E157" s="6" t="s">
        <v>328</v>
      </c>
      <c r="F157" s="6" t="s">
        <v>329</v>
      </c>
      <c r="G157" s="5">
        <v>63.65</v>
      </c>
      <c r="H157" s="5">
        <f t="shared" si="90"/>
        <v>38.19</v>
      </c>
      <c r="I157" s="5">
        <v>81.2</v>
      </c>
      <c r="J157" s="5">
        <f t="shared" si="91"/>
        <v>32.48</v>
      </c>
      <c r="K157" s="5">
        <f t="shared" si="92"/>
        <v>70.67</v>
      </c>
      <c r="L157" s="5">
        <v>2</v>
      </c>
      <c r="M157" s="10"/>
    </row>
    <row r="158" spans="1:13">
      <c r="A158" s="7" t="s">
        <v>337</v>
      </c>
      <c r="B158" s="7" t="s">
        <v>29</v>
      </c>
      <c r="C158" s="5" t="s">
        <v>338</v>
      </c>
      <c r="D158" s="5" t="s">
        <v>334</v>
      </c>
      <c r="E158" s="8" t="s">
        <v>328</v>
      </c>
      <c r="F158" s="8" t="s">
        <v>329</v>
      </c>
      <c r="G158" s="5">
        <v>61.145</v>
      </c>
      <c r="H158" s="5">
        <f t="shared" si="90"/>
        <v>36.687</v>
      </c>
      <c r="I158" s="5">
        <v>77.8</v>
      </c>
      <c r="J158" s="5">
        <f t="shared" si="91"/>
        <v>31.12</v>
      </c>
      <c r="K158" s="5">
        <f t="shared" si="92"/>
        <v>67.807</v>
      </c>
      <c r="L158" s="5">
        <v>3</v>
      </c>
      <c r="M158" s="10"/>
    </row>
    <row r="159" spans="1:13">
      <c r="A159" s="7"/>
      <c r="B159" s="7"/>
      <c r="C159" s="18"/>
      <c r="D159" s="12"/>
      <c r="E159" s="8"/>
      <c r="F159" s="8"/>
      <c r="G159" s="12"/>
      <c r="H159" s="12"/>
      <c r="I159" s="12"/>
      <c r="J159" s="12"/>
      <c r="K159" s="12"/>
      <c r="L159" s="12"/>
      <c r="M159" s="12"/>
    </row>
    <row r="160" spans="1:13">
      <c r="A160" s="4" t="s">
        <v>339</v>
      </c>
      <c r="B160" s="4" t="s">
        <v>29</v>
      </c>
      <c r="C160" s="5" t="s">
        <v>340</v>
      </c>
      <c r="D160" s="5" t="s">
        <v>341</v>
      </c>
      <c r="E160" s="6" t="s">
        <v>342</v>
      </c>
      <c r="F160" s="6" t="s">
        <v>343</v>
      </c>
      <c r="G160" s="5">
        <v>58.58</v>
      </c>
      <c r="H160" s="5">
        <f t="shared" ref="H160:H165" si="93">G160*0.6</f>
        <v>35.148</v>
      </c>
      <c r="I160" s="5">
        <v>86.4</v>
      </c>
      <c r="J160" s="5">
        <f t="shared" ref="J160:J165" si="94">I160*0.4</f>
        <v>34.56</v>
      </c>
      <c r="K160" s="5">
        <f t="shared" ref="K160:K165" si="95">J160+H160</f>
        <v>69.708</v>
      </c>
      <c r="L160" s="5">
        <v>1</v>
      </c>
      <c r="M160" s="6" t="s">
        <v>20</v>
      </c>
    </row>
    <row r="161" spans="1:13">
      <c r="A161" s="4" t="s">
        <v>344</v>
      </c>
      <c r="B161" s="4" t="s">
        <v>29</v>
      </c>
      <c r="C161" s="5" t="s">
        <v>345</v>
      </c>
      <c r="D161" s="5" t="s">
        <v>341</v>
      </c>
      <c r="E161" s="6" t="s">
        <v>342</v>
      </c>
      <c r="F161" s="6" t="s">
        <v>343</v>
      </c>
      <c r="G161" s="5">
        <v>55.48</v>
      </c>
      <c r="H161" s="5">
        <f t="shared" si="93"/>
        <v>33.288</v>
      </c>
      <c r="I161" s="5">
        <v>82.8</v>
      </c>
      <c r="J161" s="5">
        <f t="shared" si="94"/>
        <v>33.12</v>
      </c>
      <c r="K161" s="5">
        <f t="shared" si="95"/>
        <v>66.408</v>
      </c>
      <c r="L161" s="5">
        <v>2</v>
      </c>
      <c r="M161" s="13"/>
    </row>
    <row r="162" spans="1:13">
      <c r="A162" s="16"/>
      <c r="B162" s="16"/>
      <c r="C162" s="16"/>
      <c r="D162" s="16"/>
      <c r="E162" s="10"/>
      <c r="F162" s="10"/>
      <c r="G162" s="17"/>
      <c r="H162" s="5"/>
      <c r="I162" s="5"/>
      <c r="J162" s="5"/>
      <c r="K162" s="5"/>
      <c r="L162" s="5"/>
      <c r="M162" s="12"/>
    </row>
    <row r="163" spans="1:13">
      <c r="A163" s="4" t="s">
        <v>346</v>
      </c>
      <c r="B163" s="4" t="s">
        <v>15</v>
      </c>
      <c r="C163" s="5" t="s">
        <v>347</v>
      </c>
      <c r="D163" s="5" t="s">
        <v>348</v>
      </c>
      <c r="E163" s="6" t="s">
        <v>342</v>
      </c>
      <c r="F163" s="6" t="s">
        <v>349</v>
      </c>
      <c r="G163" s="5">
        <v>56.11</v>
      </c>
      <c r="H163" s="5">
        <f t="shared" si="93"/>
        <v>33.666</v>
      </c>
      <c r="I163" s="5">
        <v>90.2</v>
      </c>
      <c r="J163" s="5">
        <f t="shared" si="94"/>
        <v>36.08</v>
      </c>
      <c r="K163" s="5">
        <f t="shared" si="95"/>
        <v>69.746</v>
      </c>
      <c r="L163" s="5">
        <v>1</v>
      </c>
      <c r="M163" s="6" t="s">
        <v>20</v>
      </c>
    </row>
    <row r="164" spans="1:13">
      <c r="A164" s="4" t="s">
        <v>350</v>
      </c>
      <c r="B164" s="4" t="s">
        <v>15</v>
      </c>
      <c r="C164" s="5" t="s">
        <v>351</v>
      </c>
      <c r="D164" s="5" t="s">
        <v>348</v>
      </c>
      <c r="E164" s="6" t="s">
        <v>342</v>
      </c>
      <c r="F164" s="6" t="s">
        <v>349</v>
      </c>
      <c r="G164" s="5">
        <v>54.79</v>
      </c>
      <c r="H164" s="5">
        <f t="shared" si="93"/>
        <v>32.874</v>
      </c>
      <c r="I164" s="5">
        <v>82.2</v>
      </c>
      <c r="J164" s="5">
        <f t="shared" si="94"/>
        <v>32.88</v>
      </c>
      <c r="K164" s="5">
        <f t="shared" si="95"/>
        <v>65.754</v>
      </c>
      <c r="L164" s="5">
        <v>2</v>
      </c>
      <c r="M164" s="13"/>
    </row>
    <row r="165" spans="1:13">
      <c r="A165" s="4" t="s">
        <v>352</v>
      </c>
      <c r="B165" s="4" t="s">
        <v>29</v>
      </c>
      <c r="C165" s="5" t="s">
        <v>353</v>
      </c>
      <c r="D165" s="5" t="s">
        <v>348</v>
      </c>
      <c r="E165" s="6" t="s">
        <v>342</v>
      </c>
      <c r="F165" s="6" t="s">
        <v>349</v>
      </c>
      <c r="G165" s="5">
        <v>51.865</v>
      </c>
      <c r="H165" s="5">
        <f t="shared" si="93"/>
        <v>31.119</v>
      </c>
      <c r="I165" s="5">
        <v>79.4</v>
      </c>
      <c r="J165" s="5">
        <f t="shared" si="94"/>
        <v>31.76</v>
      </c>
      <c r="K165" s="5">
        <f t="shared" si="95"/>
        <v>62.879</v>
      </c>
      <c r="L165" s="5">
        <v>3</v>
      </c>
      <c r="M165" s="13"/>
    </row>
    <row r="166" spans="1:13">
      <c r="A166" s="16"/>
      <c r="B166" s="16"/>
      <c r="C166" s="16"/>
      <c r="D166" s="16"/>
      <c r="E166" s="10"/>
      <c r="F166" s="10"/>
      <c r="G166" s="17"/>
      <c r="H166" s="5"/>
      <c r="I166" s="5"/>
      <c r="J166" s="5"/>
      <c r="K166" s="5"/>
      <c r="L166" s="5"/>
      <c r="M166" s="12"/>
    </row>
    <row r="167" spans="1:13">
      <c r="A167" s="4" t="s">
        <v>354</v>
      </c>
      <c r="B167" s="4" t="s">
        <v>29</v>
      </c>
      <c r="C167" s="5" t="s">
        <v>355</v>
      </c>
      <c r="D167" s="5" t="s">
        <v>356</v>
      </c>
      <c r="E167" s="6" t="s">
        <v>342</v>
      </c>
      <c r="F167" s="6" t="s">
        <v>349</v>
      </c>
      <c r="G167" s="5">
        <v>63.36</v>
      </c>
      <c r="H167" s="5">
        <f t="shared" ref="H167:H169" si="96">G167*0.6</f>
        <v>38.016</v>
      </c>
      <c r="I167" s="5">
        <v>89.8</v>
      </c>
      <c r="J167" s="5">
        <f t="shared" ref="J167:J169" si="97">I167*0.4</f>
        <v>35.92</v>
      </c>
      <c r="K167" s="5">
        <f t="shared" ref="K167:K169" si="98">J167+H167</f>
        <v>73.936</v>
      </c>
      <c r="L167" s="5">
        <v>1</v>
      </c>
      <c r="M167" s="6" t="s">
        <v>20</v>
      </c>
    </row>
    <row r="168" spans="1:13">
      <c r="A168" s="4" t="s">
        <v>357</v>
      </c>
      <c r="B168" s="4" t="s">
        <v>15</v>
      </c>
      <c r="C168" s="5" t="s">
        <v>358</v>
      </c>
      <c r="D168" s="5" t="s">
        <v>356</v>
      </c>
      <c r="E168" s="6" t="s">
        <v>342</v>
      </c>
      <c r="F168" s="6" t="s">
        <v>349</v>
      </c>
      <c r="G168" s="5">
        <v>62.285</v>
      </c>
      <c r="H168" s="5">
        <f t="shared" si="96"/>
        <v>37.371</v>
      </c>
      <c r="I168" s="5">
        <v>85.4</v>
      </c>
      <c r="J168" s="5">
        <f t="shared" si="97"/>
        <v>34.16</v>
      </c>
      <c r="K168" s="5">
        <f t="shared" si="98"/>
        <v>71.531</v>
      </c>
      <c r="L168" s="5">
        <v>2</v>
      </c>
      <c r="M168" s="13"/>
    </row>
    <row r="169" spans="1:13">
      <c r="A169" s="4" t="s">
        <v>359</v>
      </c>
      <c r="B169" s="4" t="s">
        <v>15</v>
      </c>
      <c r="C169" s="5" t="s">
        <v>360</v>
      </c>
      <c r="D169" s="5" t="s">
        <v>356</v>
      </c>
      <c r="E169" s="6" t="s">
        <v>342</v>
      </c>
      <c r="F169" s="6" t="s">
        <v>349</v>
      </c>
      <c r="G169" s="5">
        <v>62.355</v>
      </c>
      <c r="H169" s="5">
        <f t="shared" si="96"/>
        <v>37.413</v>
      </c>
      <c r="I169" s="5">
        <v>81.8</v>
      </c>
      <c r="J169" s="5">
        <f t="shared" si="97"/>
        <v>32.72</v>
      </c>
      <c r="K169" s="5">
        <f t="shared" si="98"/>
        <v>70.133</v>
      </c>
      <c r="L169" s="5">
        <v>3</v>
      </c>
      <c r="M169" s="13"/>
    </row>
    <row r="170" spans="1:13">
      <c r="A170" s="7"/>
      <c r="B170" s="7"/>
      <c r="C170" s="18"/>
      <c r="D170" s="12"/>
      <c r="E170" s="8"/>
      <c r="F170" s="8"/>
      <c r="G170" s="12"/>
      <c r="H170" s="12"/>
      <c r="I170" s="12"/>
      <c r="J170" s="12"/>
      <c r="K170" s="12"/>
      <c r="L170" s="12"/>
      <c r="M170" s="12"/>
    </row>
    <row r="171" spans="1:13">
      <c r="A171" s="7" t="s">
        <v>361</v>
      </c>
      <c r="B171" s="7" t="s">
        <v>29</v>
      </c>
      <c r="C171" s="5" t="s">
        <v>362</v>
      </c>
      <c r="D171" s="5" t="s">
        <v>363</v>
      </c>
      <c r="E171" s="8" t="s">
        <v>364</v>
      </c>
      <c r="F171" s="8" t="s">
        <v>365</v>
      </c>
      <c r="G171" s="5">
        <v>62.505</v>
      </c>
      <c r="H171" s="5">
        <f t="shared" ref="H171:H173" si="99">G171*0.6</f>
        <v>37.503</v>
      </c>
      <c r="I171" s="5">
        <v>89</v>
      </c>
      <c r="J171" s="5">
        <f t="shared" ref="J171:J173" si="100">I171*0.4</f>
        <v>35.6</v>
      </c>
      <c r="K171" s="5">
        <f t="shared" ref="K171:K173" si="101">J171+H171</f>
        <v>73.103</v>
      </c>
      <c r="L171" s="5">
        <v>1</v>
      </c>
      <c r="M171" s="6" t="s">
        <v>20</v>
      </c>
    </row>
    <row r="172" spans="1:13">
      <c r="A172" s="7" t="s">
        <v>366</v>
      </c>
      <c r="B172" s="7" t="s">
        <v>15</v>
      </c>
      <c r="C172" s="5" t="s">
        <v>367</v>
      </c>
      <c r="D172" s="5" t="s">
        <v>363</v>
      </c>
      <c r="E172" s="8" t="s">
        <v>364</v>
      </c>
      <c r="F172" s="8" t="s">
        <v>365</v>
      </c>
      <c r="G172" s="5">
        <v>61.87</v>
      </c>
      <c r="H172" s="5">
        <f t="shared" si="99"/>
        <v>37.122</v>
      </c>
      <c r="I172" s="5">
        <v>80.6</v>
      </c>
      <c r="J172" s="5">
        <f t="shared" si="100"/>
        <v>32.24</v>
      </c>
      <c r="K172" s="5">
        <f t="shared" si="101"/>
        <v>69.362</v>
      </c>
      <c r="L172" s="5">
        <v>2</v>
      </c>
      <c r="M172" s="13"/>
    </row>
    <row r="173" spans="1:13">
      <c r="A173" s="7" t="s">
        <v>368</v>
      </c>
      <c r="B173" s="7" t="s">
        <v>29</v>
      </c>
      <c r="C173" s="5" t="s">
        <v>369</v>
      </c>
      <c r="D173" s="5" t="s">
        <v>363</v>
      </c>
      <c r="E173" s="8" t="s">
        <v>364</v>
      </c>
      <c r="F173" s="8" t="s">
        <v>365</v>
      </c>
      <c r="G173" s="5">
        <v>61.35</v>
      </c>
      <c r="H173" s="5">
        <f t="shared" si="99"/>
        <v>36.81</v>
      </c>
      <c r="I173" s="5">
        <v>75.6</v>
      </c>
      <c r="J173" s="5">
        <f t="shared" si="100"/>
        <v>30.24</v>
      </c>
      <c r="K173" s="5">
        <f t="shared" si="101"/>
        <v>67.05</v>
      </c>
      <c r="L173" s="5">
        <v>3</v>
      </c>
      <c r="M173" s="13"/>
    </row>
    <row r="174" spans="1:13">
      <c r="A174" s="7"/>
      <c r="B174" s="7"/>
      <c r="C174" s="18"/>
      <c r="D174" s="12"/>
      <c r="E174" s="8"/>
      <c r="F174" s="8"/>
      <c r="G174" s="12"/>
      <c r="H174" s="12"/>
      <c r="I174" s="12"/>
      <c r="J174" s="12"/>
      <c r="K174" s="12"/>
      <c r="L174" s="12"/>
      <c r="M174" s="12"/>
    </row>
    <row r="175" spans="1:13">
      <c r="A175" s="4" t="s">
        <v>370</v>
      </c>
      <c r="B175" s="4" t="s">
        <v>15</v>
      </c>
      <c r="C175" s="5" t="s">
        <v>371</v>
      </c>
      <c r="D175" s="5" t="s">
        <v>372</v>
      </c>
      <c r="E175" s="6" t="s">
        <v>373</v>
      </c>
      <c r="F175" s="6" t="s">
        <v>343</v>
      </c>
      <c r="G175" s="5">
        <v>58.915</v>
      </c>
      <c r="H175" s="5">
        <f t="shared" ref="H175:H179" si="102">G175*0.6</f>
        <v>35.349</v>
      </c>
      <c r="I175" s="5">
        <v>89</v>
      </c>
      <c r="J175" s="5">
        <f t="shared" ref="J175:J179" si="103">I175*0.4</f>
        <v>35.6</v>
      </c>
      <c r="K175" s="5">
        <f t="shared" ref="K175:K179" si="104">J175+H175</f>
        <v>70.949</v>
      </c>
      <c r="L175" s="5">
        <v>1</v>
      </c>
      <c r="M175" s="6" t="s">
        <v>20</v>
      </c>
    </row>
    <row r="176" spans="1:13">
      <c r="A176" s="4" t="s">
        <v>374</v>
      </c>
      <c r="B176" s="4" t="s">
        <v>15</v>
      </c>
      <c r="C176" s="5" t="s">
        <v>375</v>
      </c>
      <c r="D176" s="5" t="s">
        <v>372</v>
      </c>
      <c r="E176" s="6" t="s">
        <v>373</v>
      </c>
      <c r="F176" s="6" t="s">
        <v>343</v>
      </c>
      <c r="G176" s="5">
        <v>54.56</v>
      </c>
      <c r="H176" s="5">
        <f t="shared" si="102"/>
        <v>32.736</v>
      </c>
      <c r="I176" s="5">
        <v>81.4</v>
      </c>
      <c r="J176" s="5">
        <f t="shared" si="103"/>
        <v>32.56</v>
      </c>
      <c r="K176" s="5">
        <f t="shared" si="104"/>
        <v>65.296</v>
      </c>
      <c r="L176" s="5">
        <v>2</v>
      </c>
      <c r="M176" s="13"/>
    </row>
    <row r="177" spans="1:13">
      <c r="A177" s="16"/>
      <c r="B177" s="16"/>
      <c r="C177" s="16"/>
      <c r="D177" s="16"/>
      <c r="E177" s="10"/>
      <c r="F177" s="10"/>
      <c r="G177" s="17"/>
      <c r="H177" s="5"/>
      <c r="I177" s="5"/>
      <c r="J177" s="5"/>
      <c r="K177" s="5"/>
      <c r="L177" s="5"/>
      <c r="M177" s="12"/>
    </row>
    <row r="178" spans="1:13">
      <c r="A178" s="4" t="s">
        <v>376</v>
      </c>
      <c r="B178" s="4" t="s">
        <v>15</v>
      </c>
      <c r="C178" s="5" t="s">
        <v>377</v>
      </c>
      <c r="D178" s="5" t="s">
        <v>378</v>
      </c>
      <c r="E178" s="6" t="s">
        <v>373</v>
      </c>
      <c r="F178" s="6" t="s">
        <v>343</v>
      </c>
      <c r="G178" s="5">
        <v>67.235</v>
      </c>
      <c r="H178" s="5">
        <f t="shared" si="102"/>
        <v>40.341</v>
      </c>
      <c r="I178" s="5">
        <v>87.6</v>
      </c>
      <c r="J178" s="5">
        <f t="shared" si="103"/>
        <v>35.04</v>
      </c>
      <c r="K178" s="5">
        <f t="shared" si="104"/>
        <v>75.381</v>
      </c>
      <c r="L178" s="5">
        <v>1</v>
      </c>
      <c r="M178" s="6" t="s">
        <v>20</v>
      </c>
    </row>
    <row r="179" spans="1:13">
      <c r="A179" s="4" t="s">
        <v>379</v>
      </c>
      <c r="B179" s="4" t="s">
        <v>15</v>
      </c>
      <c r="C179" s="5" t="s">
        <v>380</v>
      </c>
      <c r="D179" s="5" t="s">
        <v>378</v>
      </c>
      <c r="E179" s="6" t="s">
        <v>373</v>
      </c>
      <c r="F179" s="6" t="s">
        <v>343</v>
      </c>
      <c r="G179" s="5">
        <v>62.105</v>
      </c>
      <c r="H179" s="5">
        <f t="shared" si="102"/>
        <v>37.263</v>
      </c>
      <c r="I179" s="5">
        <v>85</v>
      </c>
      <c r="J179" s="5">
        <f t="shared" si="103"/>
        <v>34</v>
      </c>
      <c r="K179" s="5">
        <f t="shared" si="104"/>
        <v>71.263</v>
      </c>
      <c r="L179" s="5">
        <v>2</v>
      </c>
      <c r="M179" s="13"/>
    </row>
    <row r="180" spans="1:13">
      <c r="A180" s="11"/>
      <c r="B180" s="11"/>
      <c r="C180" s="11"/>
      <c r="D180" s="12"/>
      <c r="E180" s="12"/>
      <c r="F180" s="12"/>
      <c r="G180" s="11"/>
      <c r="H180" s="11"/>
      <c r="I180" s="18"/>
      <c r="J180" s="18"/>
      <c r="K180" s="18"/>
      <c r="L180" s="18"/>
      <c r="M180" s="13"/>
    </row>
    <row r="181" spans="1:13">
      <c r="A181" s="7" t="s">
        <v>381</v>
      </c>
      <c r="B181" s="7" t="s">
        <v>15</v>
      </c>
      <c r="C181" s="5" t="s">
        <v>382</v>
      </c>
      <c r="D181" s="5" t="s">
        <v>383</v>
      </c>
      <c r="E181" s="8" t="s">
        <v>384</v>
      </c>
      <c r="F181" s="8" t="s">
        <v>343</v>
      </c>
      <c r="G181" s="5">
        <v>55.92</v>
      </c>
      <c r="H181" s="5">
        <f t="shared" ref="H181:H185" si="105">G181*0.6</f>
        <v>33.552</v>
      </c>
      <c r="I181" s="5">
        <v>80</v>
      </c>
      <c r="J181" s="5">
        <f t="shared" ref="J181:J185" si="106">I181*0.4</f>
        <v>32</v>
      </c>
      <c r="K181" s="5">
        <f t="shared" ref="K181:K185" si="107">J181+H181</f>
        <v>65.552</v>
      </c>
      <c r="L181" s="5">
        <v>1</v>
      </c>
      <c r="M181" s="6" t="s">
        <v>20</v>
      </c>
    </row>
    <row r="182" spans="1:13">
      <c r="A182" s="9"/>
      <c r="B182" s="9"/>
      <c r="C182" s="9"/>
      <c r="D182" s="9"/>
      <c r="E182" s="10"/>
      <c r="F182" s="10"/>
      <c r="G182" s="11"/>
      <c r="H182" s="5"/>
      <c r="I182" s="5"/>
      <c r="J182" s="5"/>
      <c r="K182" s="5"/>
      <c r="L182" s="5"/>
      <c r="M182" s="13"/>
    </row>
    <row r="183" spans="1:13">
      <c r="A183" s="7" t="s">
        <v>385</v>
      </c>
      <c r="B183" s="7" t="s">
        <v>29</v>
      </c>
      <c r="C183" s="5" t="s">
        <v>386</v>
      </c>
      <c r="D183" s="5" t="s">
        <v>387</v>
      </c>
      <c r="E183" s="8" t="s">
        <v>388</v>
      </c>
      <c r="F183" s="8" t="s">
        <v>343</v>
      </c>
      <c r="G183" s="5">
        <v>58.41</v>
      </c>
      <c r="H183" s="5">
        <f t="shared" si="105"/>
        <v>35.046</v>
      </c>
      <c r="I183" s="5">
        <v>88</v>
      </c>
      <c r="J183" s="5">
        <f t="shared" si="106"/>
        <v>35.2</v>
      </c>
      <c r="K183" s="5">
        <f t="shared" si="107"/>
        <v>70.246</v>
      </c>
      <c r="L183" s="5">
        <v>1</v>
      </c>
      <c r="M183" s="6" t="s">
        <v>20</v>
      </c>
    </row>
    <row r="184" spans="1:13">
      <c r="A184" s="7" t="s">
        <v>389</v>
      </c>
      <c r="B184" s="7" t="s">
        <v>29</v>
      </c>
      <c r="C184" s="5" t="s">
        <v>390</v>
      </c>
      <c r="D184" s="5" t="s">
        <v>387</v>
      </c>
      <c r="E184" s="8" t="s">
        <v>388</v>
      </c>
      <c r="F184" s="8" t="s">
        <v>343</v>
      </c>
      <c r="G184" s="5">
        <v>61.92</v>
      </c>
      <c r="H184" s="5">
        <f t="shared" si="105"/>
        <v>37.152</v>
      </c>
      <c r="I184" s="5">
        <v>80.2</v>
      </c>
      <c r="J184" s="5">
        <f t="shared" si="106"/>
        <v>32.08</v>
      </c>
      <c r="K184" s="5">
        <f t="shared" si="107"/>
        <v>69.232</v>
      </c>
      <c r="L184" s="5">
        <v>2</v>
      </c>
      <c r="M184" s="13"/>
    </row>
    <row r="185" spans="1:13">
      <c r="A185" s="7" t="s">
        <v>391</v>
      </c>
      <c r="B185" s="7" t="s">
        <v>15</v>
      </c>
      <c r="C185" s="5" t="s">
        <v>392</v>
      </c>
      <c r="D185" s="5" t="s">
        <v>387</v>
      </c>
      <c r="E185" s="8" t="s">
        <v>388</v>
      </c>
      <c r="F185" s="8" t="s">
        <v>343</v>
      </c>
      <c r="G185" s="5">
        <v>55.075</v>
      </c>
      <c r="H185" s="5">
        <f t="shared" si="105"/>
        <v>33.045</v>
      </c>
      <c r="I185" s="5">
        <v>75.2</v>
      </c>
      <c r="J185" s="5">
        <f t="shared" si="106"/>
        <v>30.08</v>
      </c>
      <c r="K185" s="5">
        <f t="shared" si="107"/>
        <v>63.125</v>
      </c>
      <c r="L185" s="5">
        <v>3</v>
      </c>
      <c r="M185" s="12"/>
    </row>
    <row r="186" s="1" customFormat="1" spans="1:13">
      <c r="A186" s="9"/>
      <c r="B186" s="9"/>
      <c r="C186" s="9"/>
      <c r="D186" s="9"/>
      <c r="E186" s="10"/>
      <c r="F186" s="10"/>
      <c r="G186" s="11"/>
      <c r="H186" s="5"/>
      <c r="I186" s="5"/>
      <c r="J186" s="5"/>
      <c r="K186" s="5"/>
      <c r="L186" s="5"/>
      <c r="M186" s="13"/>
    </row>
    <row r="187" spans="1:13">
      <c r="A187" s="7" t="s">
        <v>393</v>
      </c>
      <c r="B187" s="7" t="s">
        <v>29</v>
      </c>
      <c r="C187" s="5" t="s">
        <v>394</v>
      </c>
      <c r="D187" s="5" t="s">
        <v>395</v>
      </c>
      <c r="E187" s="8" t="s">
        <v>396</v>
      </c>
      <c r="F187" s="8" t="s">
        <v>343</v>
      </c>
      <c r="G187" s="5">
        <v>53.78</v>
      </c>
      <c r="H187" s="5">
        <f t="shared" ref="H187:H189" si="108">G187*0.6</f>
        <v>32.268</v>
      </c>
      <c r="I187" s="5">
        <v>81.2</v>
      </c>
      <c r="J187" s="5">
        <f t="shared" ref="J187:J189" si="109">I187*0.4</f>
        <v>32.48</v>
      </c>
      <c r="K187" s="5">
        <f t="shared" ref="K187:K189" si="110">J187+H187</f>
        <v>64.748</v>
      </c>
      <c r="L187" s="5">
        <v>1</v>
      </c>
      <c r="M187" s="6" t="s">
        <v>20</v>
      </c>
    </row>
    <row r="188" spans="1:13">
      <c r="A188" s="7" t="s">
        <v>397</v>
      </c>
      <c r="B188" s="7" t="s">
        <v>29</v>
      </c>
      <c r="C188" s="5" t="s">
        <v>398</v>
      </c>
      <c r="D188" s="5" t="s">
        <v>395</v>
      </c>
      <c r="E188" s="8" t="s">
        <v>396</v>
      </c>
      <c r="F188" s="8" t="s">
        <v>343</v>
      </c>
      <c r="G188" s="5">
        <v>54.115</v>
      </c>
      <c r="H188" s="5">
        <f t="shared" si="108"/>
        <v>32.469</v>
      </c>
      <c r="I188" s="5">
        <v>79.8</v>
      </c>
      <c r="J188" s="5">
        <f t="shared" si="109"/>
        <v>31.92</v>
      </c>
      <c r="K188" s="5">
        <f t="shared" si="110"/>
        <v>64.389</v>
      </c>
      <c r="L188" s="5">
        <v>2</v>
      </c>
      <c r="M188" s="12"/>
    </row>
    <row r="189" spans="1:13">
      <c r="A189" s="7" t="s">
        <v>399</v>
      </c>
      <c r="B189" s="7" t="s">
        <v>15</v>
      </c>
      <c r="C189" s="5" t="s">
        <v>400</v>
      </c>
      <c r="D189" s="5" t="s">
        <v>395</v>
      </c>
      <c r="E189" s="8" t="s">
        <v>396</v>
      </c>
      <c r="F189" s="8" t="s">
        <v>343</v>
      </c>
      <c r="G189" s="5">
        <v>51.065</v>
      </c>
      <c r="H189" s="5">
        <f t="shared" si="108"/>
        <v>30.639</v>
      </c>
      <c r="I189" s="5">
        <v>77.4</v>
      </c>
      <c r="J189" s="5">
        <f t="shared" si="109"/>
        <v>30.96</v>
      </c>
      <c r="K189" s="5">
        <f t="shared" si="110"/>
        <v>61.599</v>
      </c>
      <c r="L189" s="5">
        <v>3</v>
      </c>
      <c r="M189" s="13"/>
    </row>
    <row r="190" spans="1:13">
      <c r="A190" s="5"/>
      <c r="B190" s="5"/>
      <c r="C190" s="5"/>
      <c r="D190" s="5"/>
      <c r="E190" s="10"/>
      <c r="F190" s="10"/>
      <c r="G190" s="5"/>
      <c r="H190" s="5"/>
      <c r="I190" s="5"/>
      <c r="J190" s="5"/>
      <c r="K190" s="5"/>
      <c r="L190" s="5"/>
      <c r="M190" s="13"/>
    </row>
    <row r="191" spans="1:13">
      <c r="A191" s="7" t="s">
        <v>401</v>
      </c>
      <c r="B191" s="7" t="s">
        <v>15</v>
      </c>
      <c r="C191" s="5" t="s">
        <v>402</v>
      </c>
      <c r="D191" s="5" t="s">
        <v>403</v>
      </c>
      <c r="E191" s="8" t="s">
        <v>404</v>
      </c>
      <c r="F191" s="8" t="s">
        <v>343</v>
      </c>
      <c r="G191" s="5">
        <v>51.29</v>
      </c>
      <c r="H191" s="5">
        <f t="shared" ref="H191:H193" si="111">G191*0.6</f>
        <v>30.774</v>
      </c>
      <c r="I191" s="5">
        <v>78.8</v>
      </c>
      <c r="J191" s="5">
        <f t="shared" ref="J191:J193" si="112">I191*0.4</f>
        <v>31.52</v>
      </c>
      <c r="K191" s="5">
        <f t="shared" ref="K191:K193" si="113">J191+H191</f>
        <v>62.294</v>
      </c>
      <c r="L191" s="5">
        <v>1</v>
      </c>
      <c r="M191" s="6" t="s">
        <v>20</v>
      </c>
    </row>
    <row r="192" spans="1:13">
      <c r="A192" s="7" t="s">
        <v>405</v>
      </c>
      <c r="B192" s="7" t="s">
        <v>15</v>
      </c>
      <c r="C192" s="5" t="s">
        <v>406</v>
      </c>
      <c r="D192" s="5" t="s">
        <v>403</v>
      </c>
      <c r="E192" s="8" t="s">
        <v>404</v>
      </c>
      <c r="F192" s="8" t="s">
        <v>343</v>
      </c>
      <c r="G192" s="5">
        <v>48.665</v>
      </c>
      <c r="H192" s="5">
        <f t="shared" si="111"/>
        <v>29.199</v>
      </c>
      <c r="I192" s="5">
        <v>81.6</v>
      </c>
      <c r="J192" s="5">
        <f t="shared" si="112"/>
        <v>32.64</v>
      </c>
      <c r="K192" s="5">
        <f t="shared" si="113"/>
        <v>61.839</v>
      </c>
      <c r="L192" s="5">
        <v>2</v>
      </c>
      <c r="M192" s="12"/>
    </row>
    <row r="193" spans="1:13">
      <c r="A193" s="7" t="s">
        <v>407</v>
      </c>
      <c r="B193" s="7" t="s">
        <v>15</v>
      </c>
      <c r="C193" s="5" t="s">
        <v>408</v>
      </c>
      <c r="D193" s="5" t="s">
        <v>403</v>
      </c>
      <c r="E193" s="8" t="s">
        <v>404</v>
      </c>
      <c r="F193" s="8" t="s">
        <v>343</v>
      </c>
      <c r="G193" s="5">
        <v>48.725</v>
      </c>
      <c r="H193" s="5">
        <f t="shared" si="111"/>
        <v>29.235</v>
      </c>
      <c r="I193" s="5">
        <v>81.4</v>
      </c>
      <c r="J193" s="5">
        <f t="shared" si="112"/>
        <v>32.56</v>
      </c>
      <c r="K193" s="5">
        <f t="shared" si="113"/>
        <v>61.795</v>
      </c>
      <c r="L193" s="5">
        <v>3</v>
      </c>
      <c r="M193" s="13"/>
    </row>
    <row r="194" spans="1:13">
      <c r="A194" s="5"/>
      <c r="B194" s="5"/>
      <c r="C194" s="5"/>
      <c r="D194" s="5"/>
      <c r="E194" s="10"/>
      <c r="F194" s="10"/>
      <c r="G194" s="5"/>
      <c r="H194" s="5"/>
      <c r="I194" s="5"/>
      <c r="J194" s="5"/>
      <c r="K194" s="5"/>
      <c r="L194" s="5"/>
      <c r="M194" s="13"/>
    </row>
    <row r="195" spans="1:13">
      <c r="A195" s="7" t="s">
        <v>409</v>
      </c>
      <c r="B195" s="7" t="s">
        <v>15</v>
      </c>
      <c r="C195" s="5" t="s">
        <v>410</v>
      </c>
      <c r="D195" s="5" t="s">
        <v>411</v>
      </c>
      <c r="E195" s="8" t="s">
        <v>412</v>
      </c>
      <c r="F195" s="8" t="s">
        <v>365</v>
      </c>
      <c r="G195" s="5">
        <v>66.95</v>
      </c>
      <c r="H195" s="5">
        <f t="shared" ref="H195:H197" si="114">G195*0.6</f>
        <v>40.17</v>
      </c>
      <c r="I195" s="5">
        <v>87</v>
      </c>
      <c r="J195" s="5">
        <f t="shared" ref="J195:J197" si="115">I195*0.4</f>
        <v>34.8</v>
      </c>
      <c r="K195" s="5">
        <f t="shared" ref="K195:K197" si="116">J195+H195</f>
        <v>74.97</v>
      </c>
      <c r="L195" s="5">
        <v>1</v>
      </c>
      <c r="M195" s="6" t="s">
        <v>20</v>
      </c>
    </row>
    <row r="196" spans="1:13">
      <c r="A196" s="7" t="s">
        <v>413</v>
      </c>
      <c r="B196" s="7" t="s">
        <v>15</v>
      </c>
      <c r="C196" s="5" t="s">
        <v>414</v>
      </c>
      <c r="D196" s="5" t="s">
        <v>411</v>
      </c>
      <c r="E196" s="8" t="s">
        <v>412</v>
      </c>
      <c r="F196" s="8" t="s">
        <v>365</v>
      </c>
      <c r="G196" s="5">
        <v>63.37</v>
      </c>
      <c r="H196" s="5">
        <f t="shared" si="114"/>
        <v>38.022</v>
      </c>
      <c r="I196" s="5">
        <v>84.8</v>
      </c>
      <c r="J196" s="5">
        <f t="shared" si="115"/>
        <v>33.92</v>
      </c>
      <c r="K196" s="5">
        <f t="shared" si="116"/>
        <v>71.942</v>
      </c>
      <c r="L196" s="5">
        <v>2</v>
      </c>
      <c r="M196" s="12"/>
    </row>
    <row r="197" spans="1:13">
      <c r="A197" s="7" t="s">
        <v>415</v>
      </c>
      <c r="B197" s="7" t="s">
        <v>29</v>
      </c>
      <c r="C197" s="5" t="s">
        <v>416</v>
      </c>
      <c r="D197" s="5" t="s">
        <v>411</v>
      </c>
      <c r="E197" s="8" t="s">
        <v>412</v>
      </c>
      <c r="F197" s="8" t="s">
        <v>365</v>
      </c>
      <c r="G197" s="5">
        <v>62.58</v>
      </c>
      <c r="H197" s="5">
        <f t="shared" si="114"/>
        <v>37.548</v>
      </c>
      <c r="I197" s="5">
        <v>80.6</v>
      </c>
      <c r="J197" s="5">
        <f t="shared" si="115"/>
        <v>32.24</v>
      </c>
      <c r="K197" s="5">
        <f t="shared" si="116"/>
        <v>69.788</v>
      </c>
      <c r="L197" s="5">
        <v>3</v>
      </c>
      <c r="M197" s="13"/>
    </row>
    <row r="198" spans="1:13">
      <c r="A198" s="5"/>
      <c r="B198" s="5"/>
      <c r="C198" s="5"/>
      <c r="D198" s="5"/>
      <c r="E198" s="10"/>
      <c r="F198" s="10"/>
      <c r="G198" s="5"/>
      <c r="H198" s="5"/>
      <c r="I198" s="5"/>
      <c r="J198" s="5"/>
      <c r="K198" s="5"/>
      <c r="L198" s="5"/>
      <c r="M198" s="13"/>
    </row>
    <row r="199" spans="1:13">
      <c r="A199" s="7" t="s">
        <v>417</v>
      </c>
      <c r="B199" s="7" t="s">
        <v>15</v>
      </c>
      <c r="C199" s="5" t="s">
        <v>418</v>
      </c>
      <c r="D199" s="5" t="s">
        <v>419</v>
      </c>
      <c r="E199" s="8" t="s">
        <v>412</v>
      </c>
      <c r="F199" s="8" t="s">
        <v>420</v>
      </c>
      <c r="G199" s="5">
        <v>73.05</v>
      </c>
      <c r="H199" s="5">
        <f t="shared" ref="H199:H201" si="117">G199*0.6</f>
        <v>43.83</v>
      </c>
      <c r="I199" s="5">
        <v>86.4</v>
      </c>
      <c r="J199" s="5">
        <f t="shared" ref="J199:J201" si="118">I199*0.4</f>
        <v>34.56</v>
      </c>
      <c r="K199" s="5">
        <f t="shared" ref="K199:K201" si="119">J199+H199</f>
        <v>78.39</v>
      </c>
      <c r="L199" s="5">
        <v>1</v>
      </c>
      <c r="M199" s="6" t="s">
        <v>20</v>
      </c>
    </row>
    <row r="200" spans="1:13">
      <c r="A200" s="7" t="s">
        <v>421</v>
      </c>
      <c r="B200" s="7" t="s">
        <v>15</v>
      </c>
      <c r="C200" s="5" t="s">
        <v>422</v>
      </c>
      <c r="D200" s="5" t="s">
        <v>419</v>
      </c>
      <c r="E200" s="8" t="s">
        <v>412</v>
      </c>
      <c r="F200" s="8" t="s">
        <v>420</v>
      </c>
      <c r="G200" s="5">
        <v>61.25</v>
      </c>
      <c r="H200" s="5">
        <f t="shared" si="117"/>
        <v>36.75</v>
      </c>
      <c r="I200" s="5">
        <v>86.6</v>
      </c>
      <c r="J200" s="5">
        <f t="shared" si="118"/>
        <v>34.64</v>
      </c>
      <c r="K200" s="5">
        <f t="shared" si="119"/>
        <v>71.39</v>
      </c>
      <c r="L200" s="5">
        <v>2</v>
      </c>
      <c r="M200" s="12"/>
    </row>
    <row r="201" spans="1:13">
      <c r="A201" s="7" t="s">
        <v>423</v>
      </c>
      <c r="B201" s="7" t="s">
        <v>15</v>
      </c>
      <c r="C201" s="5" t="s">
        <v>424</v>
      </c>
      <c r="D201" s="5" t="s">
        <v>419</v>
      </c>
      <c r="E201" s="8" t="s">
        <v>412</v>
      </c>
      <c r="F201" s="8" t="s">
        <v>420</v>
      </c>
      <c r="G201" s="5">
        <v>60.93</v>
      </c>
      <c r="H201" s="5">
        <f t="shared" si="117"/>
        <v>36.558</v>
      </c>
      <c r="I201" s="5">
        <v>82.4</v>
      </c>
      <c r="J201" s="5">
        <f t="shared" si="118"/>
        <v>32.96</v>
      </c>
      <c r="K201" s="5">
        <f t="shared" si="119"/>
        <v>69.518</v>
      </c>
      <c r="L201" s="5">
        <v>3</v>
      </c>
      <c r="M201" s="13"/>
    </row>
    <row r="202" spans="1:13">
      <c r="A202" s="5"/>
      <c r="B202" s="5"/>
      <c r="C202" s="5"/>
      <c r="D202" s="5"/>
      <c r="E202" s="10"/>
      <c r="F202" s="10"/>
      <c r="G202" s="5"/>
      <c r="H202" s="5"/>
      <c r="I202" s="5"/>
      <c r="J202" s="5"/>
      <c r="K202" s="5"/>
      <c r="L202" s="5"/>
      <c r="M202" s="13"/>
    </row>
    <row r="203" spans="1:13">
      <c r="A203" s="4" t="s">
        <v>425</v>
      </c>
      <c r="B203" s="4" t="s">
        <v>15</v>
      </c>
      <c r="C203" s="5" t="s">
        <v>426</v>
      </c>
      <c r="D203" s="5" t="s">
        <v>427</v>
      </c>
      <c r="E203" s="6" t="s">
        <v>428</v>
      </c>
      <c r="F203" s="6" t="s">
        <v>429</v>
      </c>
      <c r="G203" s="5">
        <v>64.42</v>
      </c>
      <c r="H203" s="5">
        <f t="shared" ref="H203:H205" si="120">G203*0.6</f>
        <v>38.652</v>
      </c>
      <c r="I203" s="5">
        <v>88.2</v>
      </c>
      <c r="J203" s="5">
        <f t="shared" ref="J203:J205" si="121">I203*0.4</f>
        <v>35.28</v>
      </c>
      <c r="K203" s="5">
        <f t="shared" ref="K203:K205" si="122">J203+H203</f>
        <v>73.932</v>
      </c>
      <c r="L203" s="5">
        <v>1</v>
      </c>
      <c r="M203" s="6" t="s">
        <v>20</v>
      </c>
    </row>
    <row r="204" spans="1:13">
      <c r="A204" s="7" t="s">
        <v>430</v>
      </c>
      <c r="B204" s="7" t="s">
        <v>15</v>
      </c>
      <c r="C204" s="5" t="s">
        <v>431</v>
      </c>
      <c r="D204" s="5" t="s">
        <v>427</v>
      </c>
      <c r="E204" s="8" t="s">
        <v>428</v>
      </c>
      <c r="F204" s="8" t="s">
        <v>429</v>
      </c>
      <c r="G204" s="5">
        <v>66.14</v>
      </c>
      <c r="H204" s="5">
        <f t="shared" si="120"/>
        <v>39.684</v>
      </c>
      <c r="I204" s="5">
        <v>85</v>
      </c>
      <c r="J204" s="5">
        <f t="shared" si="121"/>
        <v>34</v>
      </c>
      <c r="K204" s="5">
        <f t="shared" si="122"/>
        <v>73.684</v>
      </c>
      <c r="L204" s="5">
        <v>2</v>
      </c>
      <c r="M204" s="12"/>
    </row>
    <row r="205" spans="1:13">
      <c r="A205" s="7" t="s">
        <v>432</v>
      </c>
      <c r="B205" s="7" t="s">
        <v>15</v>
      </c>
      <c r="C205" s="5" t="s">
        <v>433</v>
      </c>
      <c r="D205" s="5" t="s">
        <v>427</v>
      </c>
      <c r="E205" s="8" t="s">
        <v>428</v>
      </c>
      <c r="F205" s="8" t="s">
        <v>429</v>
      </c>
      <c r="G205" s="5">
        <v>63.23</v>
      </c>
      <c r="H205" s="5">
        <f t="shared" si="120"/>
        <v>37.938</v>
      </c>
      <c r="I205" s="5">
        <v>86.8</v>
      </c>
      <c r="J205" s="5">
        <f t="shared" si="121"/>
        <v>34.72</v>
      </c>
      <c r="K205" s="5">
        <f t="shared" si="122"/>
        <v>72.658</v>
      </c>
      <c r="L205" s="5">
        <v>3</v>
      </c>
      <c r="M205" s="13"/>
    </row>
    <row r="206" spans="1:13">
      <c r="A206" s="5"/>
      <c r="B206" s="5"/>
      <c r="C206" s="5"/>
      <c r="D206" s="5"/>
      <c r="E206" s="10"/>
      <c r="F206" s="10"/>
      <c r="G206" s="5"/>
      <c r="H206" s="5"/>
      <c r="I206" s="5"/>
      <c r="J206" s="5"/>
      <c r="K206" s="5"/>
      <c r="L206" s="5"/>
      <c r="M206" s="13"/>
    </row>
    <row r="207" spans="1:13">
      <c r="A207" s="7" t="s">
        <v>434</v>
      </c>
      <c r="B207" s="7" t="s">
        <v>29</v>
      </c>
      <c r="C207" s="5" t="s">
        <v>435</v>
      </c>
      <c r="D207" s="5" t="s">
        <v>436</v>
      </c>
      <c r="E207" s="8" t="s">
        <v>428</v>
      </c>
      <c r="F207" s="8" t="s">
        <v>343</v>
      </c>
      <c r="G207" s="5">
        <v>55.19</v>
      </c>
      <c r="H207" s="5">
        <f t="shared" ref="H207:H209" si="123">G207*0.6</f>
        <v>33.114</v>
      </c>
      <c r="I207" s="5">
        <v>82</v>
      </c>
      <c r="J207" s="5">
        <f t="shared" ref="J207:J209" si="124">I207*0.4</f>
        <v>32.8</v>
      </c>
      <c r="K207" s="5">
        <f t="shared" ref="K207:K209" si="125">J207+H207</f>
        <v>65.914</v>
      </c>
      <c r="L207" s="5">
        <v>1</v>
      </c>
      <c r="M207" s="6" t="s">
        <v>20</v>
      </c>
    </row>
    <row r="208" spans="1:13">
      <c r="A208" s="7" t="s">
        <v>437</v>
      </c>
      <c r="B208" s="7" t="s">
        <v>15</v>
      </c>
      <c r="C208" s="5" t="s">
        <v>438</v>
      </c>
      <c r="D208" s="5" t="s">
        <v>436</v>
      </c>
      <c r="E208" s="8" t="s">
        <v>428</v>
      </c>
      <c r="F208" s="8" t="s">
        <v>343</v>
      </c>
      <c r="G208" s="5">
        <v>52.02</v>
      </c>
      <c r="H208" s="5">
        <f t="shared" si="123"/>
        <v>31.212</v>
      </c>
      <c r="I208" s="5">
        <v>83.6</v>
      </c>
      <c r="J208" s="5">
        <f t="shared" si="124"/>
        <v>33.44</v>
      </c>
      <c r="K208" s="5">
        <f t="shared" si="125"/>
        <v>64.652</v>
      </c>
      <c r="L208" s="5">
        <v>2</v>
      </c>
      <c r="M208" s="12"/>
    </row>
    <row r="209" spans="1:13">
      <c r="A209" s="7" t="s">
        <v>439</v>
      </c>
      <c r="B209" s="7" t="s">
        <v>29</v>
      </c>
      <c r="C209" s="5" t="s">
        <v>440</v>
      </c>
      <c r="D209" s="5" t="s">
        <v>436</v>
      </c>
      <c r="E209" s="8" t="s">
        <v>428</v>
      </c>
      <c r="F209" s="8" t="s">
        <v>343</v>
      </c>
      <c r="G209" s="5">
        <v>52.27</v>
      </c>
      <c r="H209" s="5">
        <f t="shared" si="123"/>
        <v>31.362</v>
      </c>
      <c r="I209" s="5">
        <v>80</v>
      </c>
      <c r="J209" s="5">
        <f t="shared" si="124"/>
        <v>32</v>
      </c>
      <c r="K209" s="5">
        <f t="shared" si="125"/>
        <v>63.362</v>
      </c>
      <c r="L209" s="5">
        <v>3</v>
      </c>
      <c r="M209" s="13"/>
    </row>
  </sheetData>
  <autoFilter ref="A2:M209">
    <extLst/>
  </autoFilter>
  <mergeCells count="1">
    <mergeCell ref="A1:M1"/>
  </mergeCells>
  <pageMargins left="0.751388888888889" right="0.751388888888889" top="1" bottom="1" header="0.5" footer="0.5"/>
  <pageSetup paperSize="9" scale="9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 Soul ゞ </cp:lastModifiedBy>
  <dcterms:created xsi:type="dcterms:W3CDTF">2020-08-09T08:50:00Z</dcterms:created>
  <dcterms:modified xsi:type="dcterms:W3CDTF">2021-05-31T03:44:08Z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B829FD081D2340869544DB6335D85741</vt:lpwstr>
  </property>
</Properties>
</file>