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结果简化" sheetId="1" r:id="rId1"/>
  </sheets>
  <definedNames>
    <definedName name="_xlnm._FilterDatabase" localSheetId="0" hidden="1">'排名结果简化'!$A$2:$R$17</definedName>
  </definedNames>
  <calcPr fullCalcOnLoad="1"/>
</workbook>
</file>

<file path=xl/sharedStrings.xml><?xml version="1.0" encoding="utf-8"?>
<sst xmlns="http://schemas.openxmlformats.org/spreadsheetml/2006/main" count="144" uniqueCount="62">
  <si>
    <t>2020年下半年绵阳市公安机关公开考试录用公务员（人民警察）进入面试考生总成绩、职位排名及体能测评结果</t>
  </si>
  <si>
    <t>姓名</t>
  </si>
  <si>
    <t>性别</t>
  </si>
  <si>
    <t>准考证号</t>
  </si>
  <si>
    <t>招考机关</t>
  </si>
  <si>
    <t>内设机构</t>
  </si>
  <si>
    <t>报考职位</t>
  </si>
  <si>
    <t>职位编码</t>
  </si>
  <si>
    <t>招录名额</t>
  </si>
  <si>
    <t>行测成绩</t>
  </si>
  <si>
    <t>申论成绩</t>
  </si>
  <si>
    <t>专业科目</t>
  </si>
  <si>
    <t>笔试总成绩</t>
  </si>
  <si>
    <t>笔试加分</t>
  </si>
  <si>
    <t>笔试折合成绩</t>
  </si>
  <si>
    <t>面试成绩</t>
  </si>
  <si>
    <t>面试折合成绩</t>
  </si>
  <si>
    <t>总成绩</t>
  </si>
  <si>
    <t>职位排名</t>
  </si>
  <si>
    <t>体测
结论</t>
  </si>
  <si>
    <t>备注</t>
  </si>
  <si>
    <t>石教邦</t>
  </si>
  <si>
    <t>男</t>
  </si>
  <si>
    <t>3121060201230</t>
  </si>
  <si>
    <t>三台县公安局</t>
  </si>
  <si>
    <t>基层所队</t>
  </si>
  <si>
    <t>执法勤务（一）</t>
  </si>
  <si>
    <t>43006001</t>
  </si>
  <si>
    <t>不合格</t>
  </si>
  <si>
    <t>刘松</t>
  </si>
  <si>
    <t>3121060202125</t>
  </si>
  <si>
    <t>合格</t>
  </si>
  <si>
    <t>段海龙</t>
  </si>
  <si>
    <t>3121060201914</t>
  </si>
  <si>
    <t>王聪</t>
  </si>
  <si>
    <t>3121060200725</t>
  </si>
  <si>
    <t>宋炬卓</t>
  </si>
  <si>
    <t>3121060200512</t>
  </si>
  <si>
    <t>刘宇辉</t>
  </si>
  <si>
    <t>3121060201802</t>
  </si>
  <si>
    <t>刘星君</t>
  </si>
  <si>
    <t>3121060201712</t>
  </si>
  <si>
    <t>王登高</t>
  </si>
  <si>
    <t>3121060200106</t>
  </si>
  <si>
    <t>王廷勇</t>
  </si>
  <si>
    <t>3121060200215</t>
  </si>
  <si>
    <t>周世乐</t>
  </si>
  <si>
    <t>3121060202010</t>
  </si>
  <si>
    <t>滕相宇</t>
  </si>
  <si>
    <t>3121060201129</t>
  </si>
  <si>
    <t>宋博文</t>
  </si>
  <si>
    <t>3121060202314</t>
  </si>
  <si>
    <t>缺考</t>
  </si>
  <si>
    <t>体测缺考</t>
  </si>
  <si>
    <t>余宗金</t>
  </si>
  <si>
    <t>3121060202227</t>
  </si>
  <si>
    <t>执法勤务（二）</t>
  </si>
  <si>
    <t>43006002</t>
  </si>
  <si>
    <t>刘旭</t>
  </si>
  <si>
    <t>3121060202002</t>
  </si>
  <si>
    <t>李承业</t>
  </si>
  <si>
    <t>3121060200411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</si>
</sst>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b/>
      <sz val="11"/>
      <name val="Arial"/>
      <family val="2"/>
    </font>
    <font>
      <sz val="22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0" customWidth="1"/>
    <col min="2" max="2" width="5.421875" style="0" customWidth="1"/>
    <col min="3" max="3" width="12.57421875" style="0" customWidth="1"/>
    <col min="4" max="4" width="10.57421875" style="0" customWidth="1"/>
    <col min="5" max="5" width="10.421875" style="0" customWidth="1"/>
    <col min="6" max="6" width="12.57421875" style="0" customWidth="1"/>
    <col min="7" max="7" width="7.28125" style="0" customWidth="1"/>
    <col min="8" max="8" width="5.00390625" style="4" customWidth="1"/>
    <col min="9" max="9" width="6.00390625" style="4" customWidth="1"/>
    <col min="10" max="10" width="6.140625" style="4" customWidth="1"/>
    <col min="11" max="11" width="6.421875" style="4" customWidth="1"/>
    <col min="12" max="12" width="7.28125" style="4" customWidth="1"/>
    <col min="13" max="13" width="5.57421875" style="4" customWidth="1"/>
    <col min="14" max="14" width="8.28125" style="0" customWidth="1"/>
    <col min="15" max="15" width="5.8515625" style="5" customWidth="1"/>
    <col min="16" max="16" width="6.7109375" style="5" customWidth="1"/>
    <col min="17" max="17" width="6.421875" style="0" customWidth="1"/>
    <col min="18" max="18" width="5.140625" style="0" customWidth="1"/>
    <col min="19" max="19" width="6.421875" style="4" customWidth="1"/>
    <col min="20" max="20" width="7.421875" style="4" customWidth="1"/>
  </cols>
  <sheetData>
    <row r="1" spans="1:20" s="1" customFormat="1" ht="5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0" t="s">
        <v>15</v>
      </c>
      <c r="P2" s="10" t="s">
        <v>16</v>
      </c>
      <c r="Q2" s="8" t="s">
        <v>17</v>
      </c>
      <c r="R2" s="8" t="s">
        <v>18</v>
      </c>
      <c r="S2" s="8" t="s">
        <v>19</v>
      </c>
      <c r="T2" s="7" t="s">
        <v>20</v>
      </c>
    </row>
    <row r="3" spans="1:20" s="3" customFormat="1" ht="22.5" customHeight="1">
      <c r="A3" s="9" t="s">
        <v>21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  <c r="H3" s="9">
        <v>4</v>
      </c>
      <c r="I3" s="11">
        <v>69</v>
      </c>
      <c r="J3" s="11">
        <v>62</v>
      </c>
      <c r="K3" s="11">
        <v>55</v>
      </c>
      <c r="L3" s="11">
        <f aca="true" t="shared" si="0" ref="L3:L17">I3+J3+K3</f>
        <v>186</v>
      </c>
      <c r="M3" s="11">
        <v>5</v>
      </c>
      <c r="N3" s="12">
        <v>47.62</v>
      </c>
      <c r="O3" s="13">
        <v>81</v>
      </c>
      <c r="P3" s="13">
        <f aca="true" t="shared" si="1" ref="P3:P13">O3*0.4</f>
        <v>32.4</v>
      </c>
      <c r="Q3" s="11">
        <v>80.02</v>
      </c>
      <c r="R3" s="11">
        <v>1</v>
      </c>
      <c r="S3" s="9" t="s">
        <v>28</v>
      </c>
      <c r="T3" s="15"/>
    </row>
    <row r="4" spans="1:20" s="3" customFormat="1" ht="19.5" customHeight="1">
      <c r="A4" s="9" t="s">
        <v>29</v>
      </c>
      <c r="B4" s="9" t="s">
        <v>22</v>
      </c>
      <c r="C4" s="9" t="s">
        <v>30</v>
      </c>
      <c r="D4" s="9" t="s">
        <v>24</v>
      </c>
      <c r="E4" s="9" t="s">
        <v>25</v>
      </c>
      <c r="F4" s="9" t="s">
        <v>26</v>
      </c>
      <c r="G4" s="9" t="s">
        <v>27</v>
      </c>
      <c r="H4" s="9">
        <v>4</v>
      </c>
      <c r="I4" s="11">
        <v>77</v>
      </c>
      <c r="J4" s="11">
        <v>73.5</v>
      </c>
      <c r="K4" s="11">
        <v>80</v>
      </c>
      <c r="L4" s="11">
        <f t="shared" si="0"/>
        <v>230.5</v>
      </c>
      <c r="M4" s="11">
        <v>0</v>
      </c>
      <c r="N4" s="11">
        <v>46.11</v>
      </c>
      <c r="O4" s="13">
        <v>81.4</v>
      </c>
      <c r="P4" s="13">
        <f t="shared" si="1"/>
        <v>32.56</v>
      </c>
      <c r="Q4" s="11">
        <f aca="true" t="shared" si="2" ref="Q4:Q17">N4+P4</f>
        <v>78.67</v>
      </c>
      <c r="R4" s="11">
        <v>2</v>
      </c>
      <c r="S4" s="11" t="s">
        <v>31</v>
      </c>
      <c r="T4" s="16"/>
    </row>
    <row r="5" spans="1:20" s="3" customFormat="1" ht="19.5" customHeight="1">
      <c r="A5" s="9" t="s">
        <v>32</v>
      </c>
      <c r="B5" s="9" t="s">
        <v>22</v>
      </c>
      <c r="C5" s="9" t="s">
        <v>33</v>
      </c>
      <c r="D5" s="9" t="s">
        <v>24</v>
      </c>
      <c r="E5" s="9" t="s">
        <v>25</v>
      </c>
      <c r="F5" s="9" t="s">
        <v>26</v>
      </c>
      <c r="G5" s="9" t="s">
        <v>27</v>
      </c>
      <c r="H5" s="9">
        <v>4</v>
      </c>
      <c r="I5" s="11">
        <v>75</v>
      </c>
      <c r="J5" s="11">
        <v>78.5</v>
      </c>
      <c r="K5" s="11">
        <v>72</v>
      </c>
      <c r="L5" s="11">
        <f t="shared" si="0"/>
        <v>225.5</v>
      </c>
      <c r="M5" s="11">
        <v>0</v>
      </c>
      <c r="N5" s="11">
        <v>45.09</v>
      </c>
      <c r="O5" s="13">
        <v>81.1</v>
      </c>
      <c r="P5" s="13">
        <f t="shared" si="1"/>
        <v>32.44</v>
      </c>
      <c r="Q5" s="11">
        <f t="shared" si="2"/>
        <v>77.53</v>
      </c>
      <c r="R5" s="11">
        <v>3</v>
      </c>
      <c r="S5" s="9" t="s">
        <v>31</v>
      </c>
      <c r="T5" s="17"/>
    </row>
    <row r="6" spans="1:20" s="3" customFormat="1" ht="19.5" customHeight="1">
      <c r="A6" s="9" t="s">
        <v>34</v>
      </c>
      <c r="B6" s="9" t="s">
        <v>22</v>
      </c>
      <c r="C6" s="9" t="s">
        <v>35</v>
      </c>
      <c r="D6" s="9" t="s">
        <v>24</v>
      </c>
      <c r="E6" s="9" t="s">
        <v>25</v>
      </c>
      <c r="F6" s="9" t="s">
        <v>26</v>
      </c>
      <c r="G6" s="9" t="s">
        <v>27</v>
      </c>
      <c r="H6" s="9">
        <v>4</v>
      </c>
      <c r="I6" s="11">
        <v>81</v>
      </c>
      <c r="J6" s="11">
        <v>74</v>
      </c>
      <c r="K6" s="11">
        <v>67</v>
      </c>
      <c r="L6" s="11">
        <f t="shared" si="0"/>
        <v>222</v>
      </c>
      <c r="M6" s="11">
        <v>0</v>
      </c>
      <c r="N6" s="11">
        <v>44.82</v>
      </c>
      <c r="O6" s="13">
        <v>79.5</v>
      </c>
      <c r="P6" s="13">
        <f t="shared" si="1"/>
        <v>31.8</v>
      </c>
      <c r="Q6" s="11">
        <f t="shared" si="2"/>
        <v>76.62</v>
      </c>
      <c r="R6" s="11">
        <v>4</v>
      </c>
      <c r="S6" s="11" t="s">
        <v>31</v>
      </c>
      <c r="T6" s="16"/>
    </row>
    <row r="7" spans="1:20" s="3" customFormat="1" ht="19.5" customHeight="1">
      <c r="A7" s="9" t="s">
        <v>36</v>
      </c>
      <c r="B7" s="9" t="s">
        <v>22</v>
      </c>
      <c r="C7" s="9" t="s">
        <v>37</v>
      </c>
      <c r="D7" s="9" t="s">
        <v>24</v>
      </c>
      <c r="E7" s="9" t="s">
        <v>25</v>
      </c>
      <c r="F7" s="9" t="s">
        <v>26</v>
      </c>
      <c r="G7" s="9" t="s">
        <v>27</v>
      </c>
      <c r="H7" s="9">
        <v>4</v>
      </c>
      <c r="I7" s="11">
        <v>75</v>
      </c>
      <c r="J7" s="11">
        <v>68.5</v>
      </c>
      <c r="K7" s="11">
        <v>73</v>
      </c>
      <c r="L7" s="11">
        <f t="shared" si="0"/>
        <v>216.5</v>
      </c>
      <c r="M7" s="11">
        <v>0</v>
      </c>
      <c r="N7" s="11">
        <v>43.47</v>
      </c>
      <c r="O7" s="13">
        <v>82.1</v>
      </c>
      <c r="P7" s="13">
        <f t="shared" si="1"/>
        <v>32.839999999999996</v>
      </c>
      <c r="Q7" s="11">
        <f t="shared" si="2"/>
        <v>76.31</v>
      </c>
      <c r="R7" s="11">
        <v>5</v>
      </c>
      <c r="S7" s="11" t="s">
        <v>31</v>
      </c>
      <c r="T7" s="16"/>
    </row>
    <row r="8" spans="1:20" s="3" customFormat="1" ht="19.5" customHeight="1">
      <c r="A8" s="9" t="s">
        <v>38</v>
      </c>
      <c r="B8" s="9" t="s">
        <v>22</v>
      </c>
      <c r="C8" s="9" t="s">
        <v>39</v>
      </c>
      <c r="D8" s="9" t="s">
        <v>24</v>
      </c>
      <c r="E8" s="9" t="s">
        <v>25</v>
      </c>
      <c r="F8" s="9" t="s">
        <v>26</v>
      </c>
      <c r="G8" s="9" t="s">
        <v>27</v>
      </c>
      <c r="H8" s="9">
        <v>4</v>
      </c>
      <c r="I8" s="11">
        <v>77</v>
      </c>
      <c r="J8" s="11">
        <v>72</v>
      </c>
      <c r="K8" s="11">
        <v>66</v>
      </c>
      <c r="L8" s="11">
        <f t="shared" si="0"/>
        <v>215</v>
      </c>
      <c r="M8" s="11">
        <v>0</v>
      </c>
      <c r="N8" s="11">
        <v>43.32</v>
      </c>
      <c r="O8" s="13">
        <v>81.8</v>
      </c>
      <c r="P8" s="13">
        <f t="shared" si="1"/>
        <v>32.72</v>
      </c>
      <c r="Q8" s="11">
        <f t="shared" si="2"/>
        <v>76.03999999999999</v>
      </c>
      <c r="R8" s="11">
        <v>6</v>
      </c>
      <c r="S8" s="11" t="s">
        <v>31</v>
      </c>
      <c r="T8" s="16"/>
    </row>
    <row r="9" spans="1:20" s="3" customFormat="1" ht="19.5" customHeight="1">
      <c r="A9" s="9" t="s">
        <v>40</v>
      </c>
      <c r="B9" s="9" t="s">
        <v>22</v>
      </c>
      <c r="C9" s="9" t="s">
        <v>41</v>
      </c>
      <c r="D9" s="9" t="s">
        <v>24</v>
      </c>
      <c r="E9" s="9" t="s">
        <v>25</v>
      </c>
      <c r="F9" s="9" t="s">
        <v>26</v>
      </c>
      <c r="G9" s="9" t="s">
        <v>27</v>
      </c>
      <c r="H9" s="9">
        <v>4</v>
      </c>
      <c r="I9" s="11">
        <v>81</v>
      </c>
      <c r="J9" s="11">
        <v>65</v>
      </c>
      <c r="K9" s="11">
        <v>70</v>
      </c>
      <c r="L9" s="11">
        <f t="shared" si="0"/>
        <v>216</v>
      </c>
      <c r="M9" s="11">
        <v>0</v>
      </c>
      <c r="N9" s="11">
        <v>43.74</v>
      </c>
      <c r="O9" s="13">
        <v>80.1</v>
      </c>
      <c r="P9" s="13">
        <f t="shared" si="1"/>
        <v>32.04</v>
      </c>
      <c r="Q9" s="11">
        <f t="shared" si="2"/>
        <v>75.78</v>
      </c>
      <c r="R9" s="11">
        <v>7</v>
      </c>
      <c r="S9" s="11" t="s">
        <v>28</v>
      </c>
      <c r="T9" s="16"/>
    </row>
    <row r="10" spans="1:20" s="3" customFormat="1" ht="19.5" customHeight="1">
      <c r="A10" s="9" t="s">
        <v>42</v>
      </c>
      <c r="B10" s="9" t="s">
        <v>22</v>
      </c>
      <c r="C10" s="9" t="s">
        <v>43</v>
      </c>
      <c r="D10" s="9" t="s">
        <v>24</v>
      </c>
      <c r="E10" s="9" t="s">
        <v>25</v>
      </c>
      <c r="F10" s="9" t="s">
        <v>26</v>
      </c>
      <c r="G10" s="9" t="s">
        <v>27</v>
      </c>
      <c r="H10" s="9">
        <v>4</v>
      </c>
      <c r="I10" s="11">
        <v>77</v>
      </c>
      <c r="J10" s="11">
        <v>71</v>
      </c>
      <c r="K10" s="11">
        <v>71</v>
      </c>
      <c r="L10" s="11">
        <f t="shared" si="0"/>
        <v>219</v>
      </c>
      <c r="M10" s="11">
        <v>0</v>
      </c>
      <c r="N10" s="11">
        <v>44.04</v>
      </c>
      <c r="O10" s="13">
        <v>79.2</v>
      </c>
      <c r="P10" s="13">
        <f t="shared" si="1"/>
        <v>31.680000000000003</v>
      </c>
      <c r="Q10" s="11">
        <f t="shared" si="2"/>
        <v>75.72</v>
      </c>
      <c r="R10" s="11">
        <v>8</v>
      </c>
      <c r="S10" s="9" t="s">
        <v>31</v>
      </c>
      <c r="T10" s="16"/>
    </row>
    <row r="11" spans="1:20" s="3" customFormat="1" ht="19.5" customHeight="1">
      <c r="A11" s="9" t="s">
        <v>44</v>
      </c>
      <c r="B11" s="9" t="s">
        <v>22</v>
      </c>
      <c r="C11" s="9" t="s">
        <v>45</v>
      </c>
      <c r="D11" s="9" t="s">
        <v>24</v>
      </c>
      <c r="E11" s="9" t="s">
        <v>25</v>
      </c>
      <c r="F11" s="9" t="s">
        <v>26</v>
      </c>
      <c r="G11" s="9" t="s">
        <v>27</v>
      </c>
      <c r="H11" s="9">
        <v>4</v>
      </c>
      <c r="I11" s="11">
        <v>79</v>
      </c>
      <c r="J11" s="11">
        <v>68.5</v>
      </c>
      <c r="K11" s="11">
        <v>74</v>
      </c>
      <c r="L11" s="11">
        <f t="shared" si="0"/>
        <v>221.5</v>
      </c>
      <c r="M11" s="11">
        <v>0</v>
      </c>
      <c r="N11" s="11">
        <v>44.61</v>
      </c>
      <c r="O11" s="13">
        <v>77.6</v>
      </c>
      <c r="P11" s="13">
        <f t="shared" si="1"/>
        <v>31.04</v>
      </c>
      <c r="Q11" s="11">
        <f t="shared" si="2"/>
        <v>75.65</v>
      </c>
      <c r="R11" s="11">
        <v>9</v>
      </c>
      <c r="S11" s="11" t="s">
        <v>31</v>
      </c>
      <c r="T11" s="16"/>
    </row>
    <row r="12" spans="1:20" s="3" customFormat="1" ht="19.5" customHeight="1">
      <c r="A12" s="9" t="s">
        <v>46</v>
      </c>
      <c r="B12" s="9" t="s">
        <v>22</v>
      </c>
      <c r="C12" s="9" t="s">
        <v>47</v>
      </c>
      <c r="D12" s="9" t="s">
        <v>24</v>
      </c>
      <c r="E12" s="9" t="s">
        <v>25</v>
      </c>
      <c r="F12" s="9" t="s">
        <v>26</v>
      </c>
      <c r="G12" s="9" t="s">
        <v>27</v>
      </c>
      <c r="H12" s="9">
        <v>4</v>
      </c>
      <c r="I12" s="11">
        <v>82</v>
      </c>
      <c r="J12" s="11">
        <v>62.5</v>
      </c>
      <c r="K12" s="11">
        <v>72</v>
      </c>
      <c r="L12" s="11">
        <f t="shared" si="0"/>
        <v>216.5</v>
      </c>
      <c r="M12" s="11">
        <v>0</v>
      </c>
      <c r="N12" s="11">
        <v>43.89</v>
      </c>
      <c r="O12" s="13">
        <v>79.4</v>
      </c>
      <c r="P12" s="13">
        <f t="shared" si="1"/>
        <v>31.760000000000005</v>
      </c>
      <c r="Q12" s="11">
        <f t="shared" si="2"/>
        <v>75.65</v>
      </c>
      <c r="R12" s="11">
        <v>10</v>
      </c>
      <c r="S12" s="11" t="s">
        <v>31</v>
      </c>
      <c r="T12" s="16"/>
    </row>
    <row r="13" spans="1:20" s="3" customFormat="1" ht="19.5" customHeight="1">
      <c r="A13" s="9" t="s">
        <v>48</v>
      </c>
      <c r="B13" s="9" t="s">
        <v>22</v>
      </c>
      <c r="C13" s="9" t="s">
        <v>49</v>
      </c>
      <c r="D13" s="9" t="s">
        <v>24</v>
      </c>
      <c r="E13" s="9" t="s">
        <v>25</v>
      </c>
      <c r="F13" s="9" t="s">
        <v>26</v>
      </c>
      <c r="G13" s="9" t="s">
        <v>27</v>
      </c>
      <c r="H13" s="9">
        <v>4</v>
      </c>
      <c r="I13" s="11">
        <v>79</v>
      </c>
      <c r="J13" s="11">
        <v>66</v>
      </c>
      <c r="K13" s="11">
        <v>70</v>
      </c>
      <c r="L13" s="11">
        <f t="shared" si="0"/>
        <v>215</v>
      </c>
      <c r="M13" s="11">
        <v>0</v>
      </c>
      <c r="N13" s="11">
        <v>43.44</v>
      </c>
      <c r="O13" s="13">
        <v>79.1</v>
      </c>
      <c r="P13" s="13">
        <f t="shared" si="1"/>
        <v>31.64</v>
      </c>
      <c r="Q13" s="11">
        <f t="shared" si="2"/>
        <v>75.08</v>
      </c>
      <c r="R13" s="11">
        <v>11</v>
      </c>
      <c r="S13" s="9" t="s">
        <v>28</v>
      </c>
      <c r="T13" s="16"/>
    </row>
    <row r="14" spans="1:20" s="3" customFormat="1" ht="19.5" customHeight="1">
      <c r="A14" s="9" t="s">
        <v>50</v>
      </c>
      <c r="B14" s="9" t="s">
        <v>22</v>
      </c>
      <c r="C14" s="9" t="s">
        <v>51</v>
      </c>
      <c r="D14" s="9" t="s">
        <v>24</v>
      </c>
      <c r="E14" s="9" t="s">
        <v>25</v>
      </c>
      <c r="F14" s="9" t="s">
        <v>26</v>
      </c>
      <c r="G14" s="9" t="s">
        <v>27</v>
      </c>
      <c r="H14" s="9">
        <v>4</v>
      </c>
      <c r="I14" s="11">
        <v>74</v>
      </c>
      <c r="J14" s="11">
        <v>70.5</v>
      </c>
      <c r="K14" s="11">
        <v>79</v>
      </c>
      <c r="L14" s="11">
        <f t="shared" si="0"/>
        <v>223.5</v>
      </c>
      <c r="M14" s="11">
        <v>0</v>
      </c>
      <c r="N14" s="11">
        <v>44.67</v>
      </c>
      <c r="O14" s="14" t="s">
        <v>52</v>
      </c>
      <c r="P14" s="14"/>
      <c r="Q14" s="11">
        <f t="shared" si="2"/>
        <v>44.67</v>
      </c>
      <c r="R14" s="11">
        <v>12</v>
      </c>
      <c r="S14" s="9" t="s">
        <v>28</v>
      </c>
      <c r="T14" s="9" t="s">
        <v>53</v>
      </c>
    </row>
    <row r="15" spans="1:20" s="3" customFormat="1" ht="19.5" customHeight="1">
      <c r="A15" s="9" t="s">
        <v>54</v>
      </c>
      <c r="B15" s="9" t="s">
        <v>22</v>
      </c>
      <c r="C15" s="9" t="s">
        <v>55</v>
      </c>
      <c r="D15" s="9" t="s">
        <v>24</v>
      </c>
      <c r="E15" s="9" t="s">
        <v>25</v>
      </c>
      <c r="F15" s="9" t="s">
        <v>56</v>
      </c>
      <c r="G15" s="9" t="s">
        <v>57</v>
      </c>
      <c r="H15" s="9">
        <v>1</v>
      </c>
      <c r="I15" s="11">
        <v>69</v>
      </c>
      <c r="J15" s="11">
        <v>68.5</v>
      </c>
      <c r="K15" s="11">
        <v>69</v>
      </c>
      <c r="L15" s="11">
        <f t="shared" si="0"/>
        <v>206.5</v>
      </c>
      <c r="M15" s="11">
        <v>0</v>
      </c>
      <c r="N15" s="11">
        <v>41.31</v>
      </c>
      <c r="O15" s="13">
        <v>83.5</v>
      </c>
      <c r="P15" s="13">
        <f>O15*0.4</f>
        <v>33.4</v>
      </c>
      <c r="Q15" s="13">
        <f t="shared" si="2"/>
        <v>74.71000000000001</v>
      </c>
      <c r="R15" s="11">
        <v>1</v>
      </c>
      <c r="S15" s="11" t="s">
        <v>31</v>
      </c>
      <c r="T15" s="11"/>
    </row>
    <row r="16" spans="1:20" s="3" customFormat="1" ht="19.5" customHeight="1">
      <c r="A16" s="9" t="s">
        <v>58</v>
      </c>
      <c r="B16" s="9" t="s">
        <v>22</v>
      </c>
      <c r="C16" s="9" t="s">
        <v>59</v>
      </c>
      <c r="D16" s="9" t="s">
        <v>24</v>
      </c>
      <c r="E16" s="9" t="s">
        <v>25</v>
      </c>
      <c r="F16" s="9" t="s">
        <v>56</v>
      </c>
      <c r="G16" s="9" t="s">
        <v>57</v>
      </c>
      <c r="H16" s="9">
        <v>1</v>
      </c>
      <c r="I16" s="11">
        <v>72</v>
      </c>
      <c r="J16" s="11">
        <v>62</v>
      </c>
      <c r="K16" s="11">
        <v>74</v>
      </c>
      <c r="L16" s="11">
        <f t="shared" si="0"/>
        <v>208</v>
      </c>
      <c r="M16" s="11">
        <v>0</v>
      </c>
      <c r="N16" s="11">
        <v>41.76</v>
      </c>
      <c r="O16" s="13">
        <v>77.5</v>
      </c>
      <c r="P16" s="13">
        <f>O16*0.4</f>
        <v>31</v>
      </c>
      <c r="Q16" s="11">
        <f t="shared" si="2"/>
        <v>72.75999999999999</v>
      </c>
      <c r="R16" s="11">
        <v>2</v>
      </c>
      <c r="S16" s="9" t="s">
        <v>31</v>
      </c>
      <c r="T16" s="11"/>
    </row>
    <row r="17" spans="1:20" s="3" customFormat="1" ht="19.5" customHeight="1">
      <c r="A17" s="9" t="s">
        <v>60</v>
      </c>
      <c r="B17" s="9" t="s">
        <v>22</v>
      </c>
      <c r="C17" s="9" t="s">
        <v>61</v>
      </c>
      <c r="D17" s="9" t="s">
        <v>24</v>
      </c>
      <c r="E17" s="9" t="s">
        <v>25</v>
      </c>
      <c r="F17" s="9" t="s">
        <v>56</v>
      </c>
      <c r="G17" s="9" t="s">
        <v>57</v>
      </c>
      <c r="H17" s="9">
        <v>1</v>
      </c>
      <c r="I17" s="11">
        <v>68</v>
      </c>
      <c r="J17" s="11">
        <v>66</v>
      </c>
      <c r="K17" s="11">
        <v>72</v>
      </c>
      <c r="L17" s="11">
        <f t="shared" si="0"/>
        <v>206</v>
      </c>
      <c r="M17" s="11">
        <v>0</v>
      </c>
      <c r="N17" s="11">
        <v>41.16</v>
      </c>
      <c r="O17" s="13">
        <v>76.5</v>
      </c>
      <c r="P17" s="13">
        <f>O17*0.4</f>
        <v>30.6</v>
      </c>
      <c r="Q17" s="11">
        <f t="shared" si="2"/>
        <v>71.75999999999999</v>
      </c>
      <c r="R17" s="11">
        <v>3</v>
      </c>
      <c r="S17" s="9" t="s">
        <v>28</v>
      </c>
      <c r="T17" s="9" t="s">
        <v>53</v>
      </c>
    </row>
  </sheetData>
  <sheetProtection/>
  <autoFilter ref="A2:R17"/>
  <mergeCells count="1">
    <mergeCell ref="A1:T1"/>
  </mergeCells>
  <printOptions/>
  <pageMargins left="0.25" right="0.25" top="0.75" bottom="0.75" header="0.3" footer="0.3"/>
  <pageSetup cellComments="asDisplayed" firstPageNumber="1" useFirstPageNumber="1" horizontalDpi="600" verticalDpi="600" orientation="landscape" pageOrder="overThenDown" paperSize="9"/>
  <ignoredErrors>
    <ignoredError sqref="G3:G17 C3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陈雨江</cp:lastModifiedBy>
  <cp:lastPrinted>2021-02-01T08:33:34Z</cp:lastPrinted>
  <dcterms:created xsi:type="dcterms:W3CDTF">2019-12-20T08:17:47Z</dcterms:created>
  <dcterms:modified xsi:type="dcterms:W3CDTF">2021-02-02T07:40:46Z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