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254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<sst xmlns="http://schemas.openxmlformats.org/spreadsheetml/2006/main" count="43" uniqueCount="27">
  <si>
    <t>报考单位</t>
  </si>
  <si>
    <t>岗位编码岗位名称</t>
  </si>
  <si>
    <t>公共科目笔试成绩</t>
  </si>
  <si>
    <t>政策性加分</t>
  </si>
  <si>
    <t>笔试成绩</t>
  </si>
  <si>
    <t>折合分(40%)</t>
  </si>
  <si>
    <t>结构化面试</t>
  </si>
  <si>
    <t>折合分(18%）</t>
  </si>
  <si>
    <t>说课</t>
  </si>
  <si>
    <t>折合分(42%)</t>
  </si>
  <si>
    <t>总成绩</t>
  </si>
  <si>
    <t>排名</t>
  </si>
  <si>
    <t>体检人员</t>
  </si>
  <si>
    <t>／</t>
  </si>
  <si>
    <t>考生  姓名</t>
  </si>
  <si>
    <t>体检</t>
  </si>
  <si>
    <t>23010003体育教师</t>
  </si>
  <si>
    <t>姚星羽</t>
  </si>
  <si>
    <t>李慧</t>
  </si>
  <si>
    <t>谢维</t>
  </si>
  <si>
    <t>叶义</t>
  </si>
  <si>
    <t>陈佳夷</t>
  </si>
  <si>
    <t>钟雨霏</t>
  </si>
  <si>
    <t>吴陶钧</t>
  </si>
  <si>
    <t>敖丽</t>
  </si>
  <si>
    <t>周民</t>
  </si>
  <si>
    <r>
      <t xml:space="preserve">四川商务职业学院 </t>
    </r>
    <r>
      <rPr>
        <sz val="16"/>
        <rFont val="宋体"/>
        <family val="0"/>
      </rPr>
      <t xml:space="preserve">                                                                           </t>
    </r>
    <r>
      <rPr>
        <sz val="16"/>
        <rFont val="宋体"/>
        <family val="0"/>
      </rPr>
      <t>体育教师（23010003）岗位笔试成绩、面试成绩、总成绩、排名及体检人员公布表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</si>
</sst>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3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0"/>
      <color indexed="10"/>
      <name val="宋体"/>
      <family val="0"/>
    </font>
    <font>
      <sz val="11"/>
      <name val="宋体"/>
      <family val="0"/>
    </font>
    <font>
      <b/>
      <sz val="14"/>
      <color indexed="10"/>
      <name val="宋体"/>
      <family val="0"/>
    </font>
    <font>
      <b/>
      <sz val="12"/>
      <color indexed="10"/>
      <name val="宋体"/>
      <family val="0"/>
    </font>
    <font>
      <b/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5" applyNumberFormat="0" applyAlignment="0" applyProtection="0"/>
    <xf numFmtId="0" fontId="19" fillId="13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2" fillId="2" borderId="8" applyNumberFormat="0" applyAlignment="0" applyProtection="0"/>
    <xf numFmtId="0" fontId="4" fillId="3" borderId="5" applyNumberFormat="0" applyAlignment="0" applyProtection="0"/>
    <xf numFmtId="0" fontId="2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4" fillId="0" borderId="0" xfId="0" applyFont="1" applyFill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49" fontId="26" fillId="0" borderId="10" xfId="0" applyNumberFormat="1" applyFont="1" applyBorder="1" applyAlignment="1">
      <alignment horizontal="center" vertical="center" wrapText="1"/>
    </xf>
    <xf numFmtId="17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177" fontId="26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6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29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76" fontId="27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="130" zoomScaleNormal="130" zoomScalePageLayoutView="0"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8.8515625" defaultRowHeight="12.75"/>
  <cols>
    <col min="1" max="1" width="6.140625" style="2" customWidth="1"/>
    <col min="2" max="2" width="9.8515625" style="2" customWidth="1"/>
    <col min="3" max="3" width="8.28125" style="1" bestFit="1" customWidth="1"/>
    <col min="4" max="4" width="7.28125" style="0" bestFit="1" customWidth="1"/>
    <col min="5" max="5" width="7.28125" style="0" customWidth="1"/>
    <col min="6" max="6" width="9.7109375" style="0" customWidth="1"/>
    <col min="7" max="7" width="8.57421875" style="5" customWidth="1"/>
    <col min="8" max="8" width="9.28125" style="5" customWidth="1"/>
    <col min="9" max="9" width="8.7109375" style="5" customWidth="1"/>
    <col min="10" max="10" width="9.7109375" style="5" customWidth="1"/>
    <col min="11" max="12" width="9.140625" style="5" customWidth="1"/>
    <col min="13" max="13" width="6.28125" style="10" customWidth="1"/>
    <col min="14" max="14" width="11.140625" style="0" customWidth="1"/>
  </cols>
  <sheetData>
    <row r="1" spans="1:14" s="33" customFormat="1" ht="45" customHeight="1">
      <c r="A1" s="28" t="s">
        <v>26</v>
      </c>
      <c r="B1" s="29"/>
      <c r="C1" s="29"/>
      <c r="D1" s="29"/>
      <c r="E1" s="29"/>
      <c r="F1" s="29"/>
      <c r="G1" s="30"/>
      <c r="H1" s="30"/>
      <c r="I1" s="30"/>
      <c r="J1" s="30"/>
      <c r="K1" s="30"/>
      <c r="L1" s="30"/>
      <c r="M1" s="29"/>
      <c r="N1" s="29"/>
    </row>
    <row r="2" spans="1:14" s="3" customFormat="1" ht="38.25" customHeight="1">
      <c r="A2" s="26" t="s">
        <v>0</v>
      </c>
      <c r="B2" s="4" t="s">
        <v>1</v>
      </c>
      <c r="C2" s="4" t="s">
        <v>14</v>
      </c>
      <c r="D2" s="4" t="s">
        <v>2</v>
      </c>
      <c r="E2" s="4" t="s">
        <v>3</v>
      </c>
      <c r="F2" s="6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8" t="s">
        <v>11</v>
      </c>
      <c r="N2" s="8" t="s">
        <v>12</v>
      </c>
    </row>
    <row r="3" spans="1:14" s="9" customFormat="1" ht="20.25" customHeight="1">
      <c r="A3" s="27"/>
      <c r="B3" s="31" t="s">
        <v>16</v>
      </c>
      <c r="C3" s="16" t="s">
        <v>17</v>
      </c>
      <c r="D3" s="15">
        <v>72</v>
      </c>
      <c r="E3" s="13" t="s">
        <v>13</v>
      </c>
      <c r="F3" s="15">
        <v>72</v>
      </c>
      <c r="G3" s="14">
        <f aca="true" t="shared" si="0" ref="G3:G11">F3*0.4</f>
        <v>28.8</v>
      </c>
      <c r="H3" s="14">
        <v>77.6</v>
      </c>
      <c r="I3" s="14">
        <f aca="true" t="shared" si="1" ref="I3:I11">ROUND(H3*0.18,2)</f>
        <v>13.97</v>
      </c>
      <c r="J3" s="14">
        <v>86</v>
      </c>
      <c r="K3" s="14">
        <f aca="true" t="shared" si="2" ref="K3:K11">ROUND(J3*0.42,2)</f>
        <v>36.12</v>
      </c>
      <c r="L3" s="14">
        <f aca="true" t="shared" si="3" ref="L3:L11">G3+I3+K3</f>
        <v>78.89</v>
      </c>
      <c r="M3" s="17">
        <v>1</v>
      </c>
      <c r="N3" s="18" t="s">
        <v>15</v>
      </c>
    </row>
    <row r="4" spans="1:14" s="9" customFormat="1" ht="20.25" customHeight="1">
      <c r="A4" s="27"/>
      <c r="B4" s="31"/>
      <c r="C4" s="16" t="s">
        <v>18</v>
      </c>
      <c r="D4" s="15">
        <v>71.5</v>
      </c>
      <c r="E4" s="13" t="s">
        <v>13</v>
      </c>
      <c r="F4" s="15">
        <v>71.5</v>
      </c>
      <c r="G4" s="14">
        <f t="shared" si="0"/>
        <v>28.6</v>
      </c>
      <c r="H4" s="14">
        <v>81</v>
      </c>
      <c r="I4" s="14">
        <f t="shared" si="1"/>
        <v>14.58</v>
      </c>
      <c r="J4" s="14">
        <v>84.4</v>
      </c>
      <c r="K4" s="14">
        <f t="shared" si="2"/>
        <v>35.45</v>
      </c>
      <c r="L4" s="14">
        <f t="shared" si="3"/>
        <v>78.63</v>
      </c>
      <c r="M4" s="17">
        <v>2</v>
      </c>
      <c r="N4" s="18" t="s">
        <v>15</v>
      </c>
    </row>
    <row r="5" spans="1:26" s="9" customFormat="1" ht="20.25" customHeight="1">
      <c r="A5" s="27"/>
      <c r="B5" s="31"/>
      <c r="C5" s="16" t="s">
        <v>25</v>
      </c>
      <c r="D5" s="15">
        <v>64.5</v>
      </c>
      <c r="E5" s="13" t="s">
        <v>13</v>
      </c>
      <c r="F5" s="15">
        <v>64.5</v>
      </c>
      <c r="G5" s="14">
        <f t="shared" si="0"/>
        <v>25.8</v>
      </c>
      <c r="H5" s="14">
        <v>83.4</v>
      </c>
      <c r="I5" s="14">
        <f t="shared" si="1"/>
        <v>15.01</v>
      </c>
      <c r="J5" s="14">
        <v>88.2</v>
      </c>
      <c r="K5" s="14">
        <f t="shared" si="2"/>
        <v>37.04</v>
      </c>
      <c r="L5" s="14">
        <f>G5+I5+K5</f>
        <v>77.85</v>
      </c>
      <c r="M5" s="17">
        <v>3</v>
      </c>
      <c r="N5" s="18" t="s">
        <v>15</v>
      </c>
      <c r="O5" s="20"/>
      <c r="P5" s="21"/>
      <c r="Q5" s="22"/>
      <c r="R5" s="21"/>
      <c r="S5" s="23"/>
      <c r="T5" s="23"/>
      <c r="U5" s="23"/>
      <c r="V5" s="23"/>
      <c r="W5" s="23"/>
      <c r="X5" s="23"/>
      <c r="Y5" s="24"/>
      <c r="Z5" s="25"/>
    </row>
    <row r="6" spans="1:14" s="9" customFormat="1" ht="20.25" customHeight="1">
      <c r="A6" s="27"/>
      <c r="B6" s="31"/>
      <c r="C6" s="16" t="s">
        <v>19</v>
      </c>
      <c r="D6" s="15">
        <v>64.5</v>
      </c>
      <c r="E6" s="13" t="s">
        <v>13</v>
      </c>
      <c r="F6" s="15">
        <v>64.5</v>
      </c>
      <c r="G6" s="14">
        <f t="shared" si="0"/>
        <v>25.8</v>
      </c>
      <c r="H6" s="14">
        <v>78.6</v>
      </c>
      <c r="I6" s="14">
        <f t="shared" si="1"/>
        <v>14.15</v>
      </c>
      <c r="J6" s="14">
        <v>87.8</v>
      </c>
      <c r="K6" s="14">
        <f t="shared" si="2"/>
        <v>36.88</v>
      </c>
      <c r="L6" s="14">
        <f>G6+I6+K6</f>
        <v>76.83000000000001</v>
      </c>
      <c r="M6" s="19">
        <v>4</v>
      </c>
      <c r="N6" s="12" t="s">
        <v>13</v>
      </c>
    </row>
    <row r="7" spans="1:14" s="9" customFormat="1" ht="20.25" customHeight="1">
      <c r="A7" s="27"/>
      <c r="B7" s="32"/>
      <c r="C7" s="16" t="s">
        <v>23</v>
      </c>
      <c r="D7" s="15">
        <v>61</v>
      </c>
      <c r="E7" s="13" t="s">
        <v>13</v>
      </c>
      <c r="F7" s="15">
        <v>61</v>
      </c>
      <c r="G7" s="14">
        <f t="shared" si="0"/>
        <v>24.400000000000002</v>
      </c>
      <c r="H7" s="14">
        <v>80.6</v>
      </c>
      <c r="I7" s="14">
        <f t="shared" si="1"/>
        <v>14.51</v>
      </c>
      <c r="J7" s="14">
        <v>85</v>
      </c>
      <c r="K7" s="14">
        <f>ROUND(J7*0.42,2)</f>
        <v>35.7</v>
      </c>
      <c r="L7" s="14">
        <f>G7+I7+K7</f>
        <v>74.61000000000001</v>
      </c>
      <c r="M7" s="11">
        <v>5</v>
      </c>
      <c r="N7" s="12" t="s">
        <v>13</v>
      </c>
    </row>
    <row r="8" spans="1:14" s="9" customFormat="1" ht="20.25" customHeight="1">
      <c r="A8" s="27"/>
      <c r="B8" s="32"/>
      <c r="C8" s="16" t="s">
        <v>20</v>
      </c>
      <c r="D8" s="15">
        <v>63.5</v>
      </c>
      <c r="E8" s="13" t="s">
        <v>13</v>
      </c>
      <c r="F8" s="15">
        <v>63.5</v>
      </c>
      <c r="G8" s="14">
        <f t="shared" si="0"/>
        <v>25.400000000000002</v>
      </c>
      <c r="H8" s="14">
        <v>76.8</v>
      </c>
      <c r="I8" s="14">
        <f t="shared" si="1"/>
        <v>13.82</v>
      </c>
      <c r="J8" s="14">
        <v>83.8</v>
      </c>
      <c r="K8" s="14">
        <f t="shared" si="2"/>
        <v>35.2</v>
      </c>
      <c r="L8" s="14">
        <f t="shared" si="3"/>
        <v>74.42</v>
      </c>
      <c r="M8" s="11">
        <v>6</v>
      </c>
      <c r="N8" s="12" t="s">
        <v>13</v>
      </c>
    </row>
    <row r="9" spans="1:14" s="9" customFormat="1" ht="20.25" customHeight="1">
      <c r="A9" s="27"/>
      <c r="B9" s="32"/>
      <c r="C9" s="16" t="s">
        <v>21</v>
      </c>
      <c r="D9" s="15">
        <v>63.5</v>
      </c>
      <c r="E9" s="13" t="s">
        <v>13</v>
      </c>
      <c r="F9" s="15">
        <v>63.5</v>
      </c>
      <c r="G9" s="14">
        <f t="shared" si="0"/>
        <v>25.400000000000002</v>
      </c>
      <c r="H9" s="14">
        <v>74.4</v>
      </c>
      <c r="I9" s="14">
        <f t="shared" si="1"/>
        <v>13.39</v>
      </c>
      <c r="J9" s="14">
        <v>81.6</v>
      </c>
      <c r="K9" s="14">
        <f t="shared" si="2"/>
        <v>34.27</v>
      </c>
      <c r="L9" s="14">
        <f t="shared" si="3"/>
        <v>73.06</v>
      </c>
      <c r="M9" s="11">
        <v>7</v>
      </c>
      <c r="N9" s="12" t="s">
        <v>13</v>
      </c>
    </row>
    <row r="10" spans="1:14" s="9" customFormat="1" ht="20.25" customHeight="1">
      <c r="A10" s="27"/>
      <c r="B10" s="32"/>
      <c r="C10" s="16" t="s">
        <v>24</v>
      </c>
      <c r="D10" s="15">
        <v>61</v>
      </c>
      <c r="E10" s="13" t="s">
        <v>13</v>
      </c>
      <c r="F10" s="15">
        <v>61</v>
      </c>
      <c r="G10" s="14">
        <f t="shared" si="0"/>
        <v>24.400000000000002</v>
      </c>
      <c r="H10" s="14">
        <v>69.6</v>
      </c>
      <c r="I10" s="14">
        <f t="shared" si="1"/>
        <v>12.53</v>
      </c>
      <c r="J10" s="14">
        <v>83.6</v>
      </c>
      <c r="K10" s="14">
        <f>ROUND(J10*0.42,2)</f>
        <v>35.11</v>
      </c>
      <c r="L10" s="14">
        <f>G10+I10+K10</f>
        <v>72.03999999999999</v>
      </c>
      <c r="M10" s="11">
        <v>8</v>
      </c>
      <c r="N10" s="12" t="s">
        <v>13</v>
      </c>
    </row>
    <row r="11" spans="1:14" s="9" customFormat="1" ht="20.25" customHeight="1">
      <c r="A11" s="27"/>
      <c r="B11" s="32"/>
      <c r="C11" s="16" t="s">
        <v>22</v>
      </c>
      <c r="D11" s="15">
        <v>62</v>
      </c>
      <c r="E11" s="13" t="s">
        <v>13</v>
      </c>
      <c r="F11" s="15">
        <v>62</v>
      </c>
      <c r="G11" s="14">
        <f t="shared" si="0"/>
        <v>24.8</v>
      </c>
      <c r="H11" s="14">
        <v>74.4</v>
      </c>
      <c r="I11" s="14">
        <f t="shared" si="1"/>
        <v>13.39</v>
      </c>
      <c r="J11" s="14">
        <v>76</v>
      </c>
      <c r="K11" s="14">
        <f t="shared" si="2"/>
        <v>31.92</v>
      </c>
      <c r="L11" s="14">
        <f t="shared" si="3"/>
        <v>70.11</v>
      </c>
      <c r="M11" s="11">
        <v>9</v>
      </c>
      <c r="N11" s="12" t="s">
        <v>13</v>
      </c>
    </row>
  </sheetData>
  <sheetProtection sheet="1"/>
  <mergeCells count="3">
    <mergeCell ref="A3:A11"/>
    <mergeCell ref="A1:N1"/>
    <mergeCell ref="B3:B11"/>
  </mergeCells>
  <printOptions horizontalCentered="1"/>
  <pageMargins left="0.4330708661417323" right="0.15748031496062992" top="0.7480314960629921" bottom="0.6692913385826772" header="0.5118110236220472" footer="0.5118110236220472"/>
  <pageSetup firstPageNumber="1" useFirstPageNumber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shang1111</dc:creator>
  <cp:keywords/>
  <dc:description/>
  <cp:lastModifiedBy>mm</cp:lastModifiedBy>
  <cp:lastPrinted>2021-01-28T01:22:47Z</cp:lastPrinted>
  <dcterms:created xsi:type="dcterms:W3CDTF">2015-05-19T09:25:50Z</dcterms:created>
  <dcterms:modified xsi:type="dcterms:W3CDTF">2021-01-28T01:23:17Z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