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6" windowWidth="15480" windowHeight="11016" activeTab="0"/>
  </bookViews>
  <sheets>
    <sheet name="Sheet2" sheetId="1" r:id="rId1"/>
  </sheets>
  <definedNames>
    <definedName name="_xlnm.Print_Titles" localSheetId="0">'Sheet2'!$4:$4</definedName>
  </definedNames>
  <calcPr fullCalcOnLoad="1"/>
</workbook>
</file>

<file path=xl/sharedStrings.xml><?xml version="1.0" encoding="utf-8"?>
<sst xmlns="http://schemas.openxmlformats.org/spreadsheetml/2006/main" count="146" uniqueCount="100">
  <si>
    <t>笔试折合成绩</t>
  </si>
  <si>
    <t>面试折合成绩</t>
  </si>
  <si>
    <t>序号</t>
  </si>
  <si>
    <t>总成绩</t>
  </si>
  <si>
    <t>名次</t>
  </si>
  <si>
    <t>报考乡镇</t>
  </si>
  <si>
    <t>姓名</t>
  </si>
  <si>
    <t>准考证号</t>
  </si>
  <si>
    <t>备注</t>
  </si>
  <si>
    <t>面试
成绩</t>
  </si>
  <si>
    <t>笔试
成绩</t>
  </si>
  <si>
    <t>附件1</t>
  </si>
  <si>
    <t>招募
人数</t>
  </si>
  <si>
    <t>时间：2020年9月6日</t>
  </si>
  <si>
    <t>广汉市2020年高校毕业生“三支一扶”招募总成绩情况表</t>
  </si>
  <si>
    <t>余明翰</t>
  </si>
  <si>
    <t>杨沙</t>
  </si>
  <si>
    <t>曾心艺</t>
  </si>
  <si>
    <t>尹红静</t>
  </si>
  <si>
    <t>刘诗彤</t>
  </si>
  <si>
    <t>杨云凯</t>
  </si>
  <si>
    <t>蒋萱</t>
  </si>
  <si>
    <t>邓俊</t>
  </si>
  <si>
    <t>邓紫微</t>
  </si>
  <si>
    <t>文明曹</t>
  </si>
  <si>
    <t>陈思桥</t>
  </si>
  <si>
    <t>伍健权</t>
  </si>
  <si>
    <t>邓越</t>
  </si>
  <si>
    <t>任杰</t>
  </si>
  <si>
    <t>邹睿璠</t>
  </si>
  <si>
    <t>文羿</t>
  </si>
  <si>
    <t>李泽雯</t>
  </si>
  <si>
    <t>聂珺</t>
  </si>
  <si>
    <t>汪涛</t>
  </si>
  <si>
    <t>杨鑫</t>
  </si>
  <si>
    <t>余日木莫</t>
  </si>
  <si>
    <t>刘春燕</t>
  </si>
  <si>
    <t>7081050102105</t>
  </si>
  <si>
    <t>7081050103813</t>
  </si>
  <si>
    <t>7081050104230</t>
  </si>
  <si>
    <t>7081050102410</t>
  </si>
  <si>
    <t>7081050102127</t>
  </si>
  <si>
    <t>7081050100609</t>
  </si>
  <si>
    <t>7081050101715</t>
  </si>
  <si>
    <t>7081050100612</t>
  </si>
  <si>
    <t>7081050101805</t>
  </si>
  <si>
    <t>7081050103301</t>
  </si>
  <si>
    <t>7081050101102</t>
  </si>
  <si>
    <t>7081050104513</t>
  </si>
  <si>
    <t>7081050102404</t>
  </si>
  <si>
    <t>7081050100226</t>
  </si>
  <si>
    <t>7081050100718</t>
  </si>
  <si>
    <t>7081050100830</t>
  </si>
  <si>
    <t>7081050100628</t>
  </si>
  <si>
    <t>7081050100707</t>
  </si>
  <si>
    <t>7081050101022</t>
  </si>
  <si>
    <t>7081050103714</t>
  </si>
  <si>
    <t>7081050104224</t>
  </si>
  <si>
    <t>7081050104121</t>
  </si>
  <si>
    <t>广汉市高坪镇人民政府扶贫计划</t>
  </si>
  <si>
    <t>广汉市金轮镇人民政府扶贫计划</t>
  </si>
  <si>
    <t>广汉市连山镇人民政府扶贫计划</t>
  </si>
  <si>
    <t>广汉市南丰镇人民政府扶贫计划</t>
  </si>
  <si>
    <t>广汉市三水镇人民政府扶贫计划</t>
  </si>
  <si>
    <t>广汉市三星堆镇人民政府扶贫计划</t>
  </si>
  <si>
    <t>广汉市兴隆镇中心卫生院支医计划</t>
  </si>
  <si>
    <t>缺考</t>
  </si>
  <si>
    <t>董锐</t>
  </si>
  <si>
    <t>冯迪</t>
  </si>
  <si>
    <t>7081050101317</t>
  </si>
  <si>
    <t>7081050101107</t>
  </si>
  <si>
    <t>放弃资格复审</t>
  </si>
  <si>
    <t>袁佳祺</t>
  </si>
  <si>
    <t>黄影</t>
  </si>
  <si>
    <t>李国强</t>
  </si>
  <si>
    <t>7081050103128</t>
  </si>
  <si>
    <t>7081050102302</t>
  </si>
  <si>
    <t>7081050102613</t>
  </si>
  <si>
    <t>唐华松</t>
  </si>
  <si>
    <t>陈坤</t>
  </si>
  <si>
    <t>7081050104006</t>
  </si>
  <si>
    <t>7081050101229</t>
  </si>
  <si>
    <t>杨立新</t>
  </si>
  <si>
    <t>邹勋</t>
  </si>
  <si>
    <t>7081050104313</t>
  </si>
  <si>
    <t>7081050100615</t>
  </si>
  <si>
    <t>兰剑</t>
  </si>
  <si>
    <t>7081050102910</t>
  </si>
  <si>
    <t>陈秋宇</t>
  </si>
  <si>
    <t>秦健伟</t>
  </si>
  <si>
    <t>代灵</t>
  </si>
  <si>
    <t>刘承祥</t>
  </si>
  <si>
    <t>7081050100803</t>
  </si>
  <si>
    <t>7081050100709</t>
  </si>
  <si>
    <t>7081050102627</t>
  </si>
  <si>
    <t>7081050104315</t>
  </si>
  <si>
    <t>放弃资格复审</t>
  </si>
  <si>
    <t>放弃递补资格</t>
  </si>
  <si>
    <t>递补进入面试</t>
  </si>
  <si>
    <t>递补进入资格复审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</si>
</sst>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0.00_);[Red]\(0.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_ &quot;¥&quot;* #,##0.00_ ;_ &quot;¥&quot;* \-#,##0.00_ ;_ &quot;¥&quot;* \-??_ ;_ @_ "/>
    <numFmt numFmtId="191" formatCode="_ &quot;¥&quot;* #,##0_ ;_ &quot;¥&quot;* \-#,##0_ ;_ &quot;¥&quot;* \-_ ;_ @_ "/>
    <numFmt numFmtId="192" formatCode="0.00_ 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0.000"/>
    <numFmt numFmtId="200" formatCode="0.0000"/>
    <numFmt numFmtId="201" formatCode="0_ "/>
    <numFmt numFmtId="202" formatCode="0.0_);[Red]\(0.0\)"/>
    <numFmt numFmtId="203" formatCode="&quot;是&quot;;&quot;是&quot;;&quot;否&quot;"/>
    <numFmt numFmtId="204" formatCode="&quot;真&quot;;&quot;真&quot;;&quot;假&quot;"/>
    <numFmt numFmtId="205" formatCode="&quot;开&quot;;&quot;开&quot;;&quot;关&quot;"/>
    <numFmt numFmtId="206" formatCode="0_);[Red]\(0\)"/>
    <numFmt numFmtId="207" formatCode="[$-F800]dddd\,\ mmmm\ dd\,\ yyyy"/>
    <numFmt numFmtId="208" formatCode="0.0_ "/>
    <numFmt numFmtId="209" formatCode="0.000_ "/>
    <numFmt numFmtId="210" formatCode="0.0000_ "/>
    <numFmt numFmtId="211" formatCode="0.00000_ "/>
    <numFmt numFmtId="212" formatCode="0.00000000_ "/>
    <numFmt numFmtId="213" formatCode="0.000000000_ "/>
    <numFmt numFmtId="214" formatCode="0.0000000000_ "/>
    <numFmt numFmtId="215" formatCode="0.0000000_ "/>
    <numFmt numFmtId="216" formatCode="0.000000_ "/>
    <numFmt numFmtId="217" formatCode="_ &quot;\&quot;* #,##0_ ;_ &quot;\&quot;* \-#,##0_ ;_ &quot;\&quot;* &quot;-&quot;_ ;_ @_ "/>
    <numFmt numFmtId="218" formatCode="_ &quot;\&quot;* #,##0.00_ ;_ &quot;\&quot;* \-#,##0.00_ ;_ &quot;\&quot;* &quot;-&quot;??_ ;_ @_ "/>
    <numFmt numFmtId="219" formatCode="0_);\(0\)"/>
    <numFmt numFmtId="220" formatCode="0.000000_);[Red]\(0.000000\)"/>
    <numFmt numFmtId="221" formatCode="0.00_);\(0.00\)"/>
    <numFmt numFmtId="222" formatCode="_(&quot;$&quot;* #,##0.0_);_(&quot;$&quot;* \(#,##0.0\);_(&quot;$&quot;* &quot;-&quot;??_);_(@_)"/>
    <numFmt numFmtId="223" formatCode="_(&quot;$&quot;* #,##0_);_(&quot;$&quot;* \(#,##0\);_(&quot;$&quot;* &quot;-&quot;??_);_(@_)"/>
    <numFmt numFmtId="224" formatCode="mm/dd/yy_)"/>
    <numFmt numFmtId="225" formatCode="mmm\ dd\,\ yy"/>
    <numFmt numFmtId="226" formatCode="0.00;[Red]0.00"/>
    <numFmt numFmtId="227" formatCode="000000"/>
    <numFmt numFmtId="228" formatCode="yyyy/m/d;@"/>
    <numFmt numFmtId="229" formatCode="yyyy&quot;年&quot;m&quot;月&quot;d&quot;日&quot;;@"/>
    <numFmt numFmtId="230" formatCode="[=0][$-FFFF]g\ ;General"/>
    <numFmt numFmtId="231" formatCode="0.000_);[Red]\(0.000\)"/>
  </numFmts>
  <fonts count="46">
    <font>
      <sz val="12"/>
      <name val="宋体"/>
      <family val="0"/>
    </font>
    <font>
      <sz val="9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楷体"/>
      <family val="3"/>
    </font>
    <font>
      <sz val="14"/>
      <name val="楷体"/>
      <family val="3"/>
    </font>
    <font>
      <sz val="14"/>
      <name val="华文楷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黑体"/>
      <family val="3"/>
    </font>
    <font>
      <sz val="12"/>
      <name val="黑体"/>
      <family val="3"/>
    </font>
    <font>
      <b/>
      <sz val="18"/>
      <color indexed="62"/>
      <name val="宋体"/>
      <family val="0"/>
    </font>
    <font>
      <sz val="12"/>
      <color indexed="8"/>
      <name val="宋体"/>
      <family val="0"/>
    </font>
    <font>
      <sz val="8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35" fillId="1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13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0" borderId="8" applyNumberFormat="0" applyAlignment="0" applyProtection="0"/>
    <xf numFmtId="0" fontId="45" fillId="28" borderId="5" applyNumberFormat="0" applyAlignment="0" applyProtection="0"/>
    <xf numFmtId="0" fontId="8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1" fontId="11" fillId="20" borderId="10" xfId="0" applyNumberFormat="1" applyFont="1" applyFill="1" applyBorder="1" applyAlignment="1">
      <alignment horizontal="center" vertical="center" wrapText="1"/>
    </xf>
    <xf numFmtId="185" fontId="11" fillId="20" borderId="10" xfId="0" applyNumberFormat="1" applyFont="1" applyFill="1" applyBorder="1" applyAlignment="1">
      <alignment horizontal="center" vertical="center" wrapText="1"/>
    </xf>
    <xf numFmtId="0" fontId="11" fillId="2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20" borderId="10" xfId="0" applyFont="1" applyFill="1" applyBorder="1" applyAlignment="1">
      <alignment horizontal="center" vertical="center" wrapText="1"/>
    </xf>
    <xf numFmtId="0" fontId="0" fillId="2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85" fontId="0" fillId="0" borderId="0" xfId="0" applyNumberFormat="1" applyAlignment="1">
      <alignment vertical="center"/>
    </xf>
    <xf numFmtId="0" fontId="18" fillId="20" borderId="10" xfId="0" applyFont="1" applyFill="1" applyBorder="1" applyAlignment="1">
      <alignment horizontal="center" vertical="center"/>
    </xf>
    <xf numFmtId="185" fontId="0" fillId="20" borderId="10" xfId="0" applyNumberFormat="1" applyFont="1" applyFill="1" applyBorder="1" applyAlignment="1">
      <alignment horizontal="center" vertical="center"/>
    </xf>
    <xf numFmtId="0" fontId="0" fillId="2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horizontal="center" vertical="center"/>
    </xf>
    <xf numFmtId="185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10" xfId="40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vertical="center"/>
    </xf>
    <xf numFmtId="185" fontId="0" fillId="0" borderId="10" xfId="0" applyNumberFormat="1" applyFill="1" applyBorder="1" applyAlignment="1">
      <alignment vertical="center"/>
    </xf>
    <xf numFmtId="0" fontId="0" fillId="0" borderId="10" xfId="0" applyBorder="1" applyAlignment="1">
      <alignment vertical="center"/>
    </xf>
    <xf numFmtId="185" fontId="0" fillId="0" borderId="10" xfId="0" applyNumberFormat="1" applyBorder="1" applyAlignment="1">
      <alignment vertical="center"/>
    </xf>
    <xf numFmtId="0" fontId="19" fillId="20" borderId="10" xfId="40" applyFont="1" applyFill="1" applyBorder="1" applyAlignment="1">
      <alignment horizontal="center" vertical="center"/>
      <protection/>
    </xf>
    <xf numFmtId="0" fontId="19" fillId="0" borderId="10" xfId="40" applyFont="1" applyFill="1" applyBorder="1" applyAlignment="1">
      <alignment horizontal="center" vertical="center"/>
      <protection/>
    </xf>
    <xf numFmtId="0" fontId="19" fillId="0" borderId="10" xfId="40" applyFont="1" applyFill="1" applyBorder="1" applyAlignment="1">
      <alignment horizontal="center" vertical="center" wrapText="1"/>
      <protection/>
    </xf>
    <xf numFmtId="231" fontId="11" fillId="20" borderId="10" xfId="0" applyNumberFormat="1" applyFont="1" applyFill="1" applyBorder="1" applyAlignment="1">
      <alignment horizontal="center" vertical="center" wrapText="1"/>
    </xf>
    <xf numFmtId="231" fontId="0" fillId="20" borderId="10" xfId="0" applyNumberFormat="1" applyFont="1" applyFill="1" applyBorder="1" applyAlignment="1">
      <alignment horizontal="center" vertical="center"/>
    </xf>
    <xf numFmtId="231" fontId="0" fillId="0" borderId="10" xfId="40" applyNumberFormat="1" applyFont="1" applyFill="1" applyBorder="1" applyAlignment="1">
      <alignment horizontal="center" vertical="center"/>
      <protection/>
    </xf>
    <xf numFmtId="231" fontId="0" fillId="0" borderId="10" xfId="0" applyNumberFormat="1" applyFill="1" applyBorder="1" applyAlignment="1">
      <alignment vertical="center"/>
    </xf>
    <xf numFmtId="231" fontId="0" fillId="0" borderId="10" xfId="0" applyNumberFormat="1" applyBorder="1" applyAlignment="1">
      <alignment vertical="center"/>
    </xf>
    <xf numFmtId="231" fontId="0" fillId="0" borderId="0" xfId="0" applyNumberFormat="1" applyAlignment="1">
      <alignment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5" fillId="20" borderId="0" xfId="0" applyFont="1" applyFill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9" fillId="20" borderId="0" xfId="0" applyFont="1" applyFill="1" applyBorder="1" applyAlignment="1">
      <alignment horizontal="center" vertical="center"/>
    </xf>
    <xf numFmtId="0" fontId="10" fillId="20" borderId="14" xfId="0" applyFont="1" applyFill="1" applyBorder="1" applyAlignment="1">
      <alignment horizontal="left" vertical="center"/>
    </xf>
    <xf numFmtId="0" fontId="18" fillId="0" borderId="10" xfId="0" applyFont="1" applyBorder="1" applyAlignment="1">
      <alignment horizontal="center" vertical="center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32">
      <selection activeCell="H45" sqref="H45"/>
    </sheetView>
  </sheetViews>
  <sheetFormatPr defaultColWidth="9.00390625" defaultRowHeight="14.25"/>
  <cols>
    <col min="1" max="1" width="5.75390625" style="0" customWidth="1"/>
    <col min="3" max="3" width="15.875" style="0" customWidth="1"/>
    <col min="4" max="4" width="31.875" style="0" customWidth="1"/>
    <col min="5" max="5" width="6.00390625" style="0" customWidth="1"/>
    <col min="6" max="6" width="8.25390625" style="8" customWidth="1"/>
    <col min="7" max="7" width="8.125" style="0" customWidth="1"/>
    <col min="8" max="8" width="8.25390625" style="30" customWidth="1"/>
    <col min="9" max="9" width="8.75390625" style="30" customWidth="1"/>
    <col min="10" max="10" width="6.125" style="0" customWidth="1"/>
    <col min="11" max="11" width="6.625" style="0" customWidth="1"/>
    <col min="12" max="12" width="12.25390625" style="0" customWidth="1"/>
  </cols>
  <sheetData>
    <row r="1" spans="1:12" ht="17.25">
      <c r="A1" s="35" t="s">
        <v>11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30.75" customHeight="1">
      <c r="A2" s="37" t="s">
        <v>14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24" customHeight="1">
      <c r="A3" s="38" t="s">
        <v>13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42" customHeight="1">
      <c r="A4" s="1" t="s">
        <v>2</v>
      </c>
      <c r="B4" s="1" t="s">
        <v>6</v>
      </c>
      <c r="C4" s="1" t="s">
        <v>7</v>
      </c>
      <c r="D4" s="1" t="s">
        <v>5</v>
      </c>
      <c r="E4" s="2" t="s">
        <v>10</v>
      </c>
      <c r="F4" s="2" t="s">
        <v>0</v>
      </c>
      <c r="G4" s="2" t="s">
        <v>9</v>
      </c>
      <c r="H4" s="25" t="s">
        <v>1</v>
      </c>
      <c r="I4" s="25" t="s">
        <v>3</v>
      </c>
      <c r="J4" s="3" t="s">
        <v>4</v>
      </c>
      <c r="K4" s="4" t="s">
        <v>12</v>
      </c>
      <c r="L4" s="4" t="s">
        <v>8</v>
      </c>
    </row>
    <row r="5" spans="1:12" s="5" customFormat="1" ht="19.5" customHeight="1">
      <c r="A5" s="9">
        <v>1</v>
      </c>
      <c r="B5" s="16" t="s">
        <v>15</v>
      </c>
      <c r="C5" s="16" t="s">
        <v>37</v>
      </c>
      <c r="D5" s="16" t="s">
        <v>59</v>
      </c>
      <c r="E5" s="16">
        <v>71</v>
      </c>
      <c r="F5" s="10">
        <f>SUM(E5*0.6)</f>
        <v>42.6</v>
      </c>
      <c r="G5" s="10">
        <v>82.56</v>
      </c>
      <c r="H5" s="26">
        <f>SUM(G5*0.4)</f>
        <v>33.024</v>
      </c>
      <c r="I5" s="26">
        <f>SUM(F5+H5)</f>
        <v>75.624</v>
      </c>
      <c r="J5" s="11">
        <v>1</v>
      </c>
      <c r="K5" s="39">
        <v>1</v>
      </c>
      <c r="L5" s="22"/>
    </row>
    <row r="6" spans="1:12" s="6" customFormat="1" ht="19.5" customHeight="1">
      <c r="A6" s="12">
        <v>2</v>
      </c>
      <c r="B6" s="16" t="s">
        <v>16</v>
      </c>
      <c r="C6" s="16" t="s">
        <v>38</v>
      </c>
      <c r="D6" s="16" t="s">
        <v>59</v>
      </c>
      <c r="E6" s="16">
        <v>70</v>
      </c>
      <c r="F6" s="10">
        <f>SUM(E6*0.6)</f>
        <v>42</v>
      </c>
      <c r="G6" s="13">
        <v>81.9</v>
      </c>
      <c r="H6" s="26">
        <f>SUM(G6*0.4)</f>
        <v>32.760000000000005</v>
      </c>
      <c r="I6" s="26">
        <f>SUM(F6+H6)</f>
        <v>74.76</v>
      </c>
      <c r="J6" s="14">
        <v>2</v>
      </c>
      <c r="K6" s="39"/>
      <c r="L6" s="23" t="s">
        <v>98</v>
      </c>
    </row>
    <row r="7" spans="1:12" s="7" customFormat="1" ht="19.5" customHeight="1">
      <c r="A7" s="9">
        <v>3</v>
      </c>
      <c r="B7" s="16" t="s">
        <v>17</v>
      </c>
      <c r="C7" s="16" t="s">
        <v>39</v>
      </c>
      <c r="D7" s="16" t="s">
        <v>59</v>
      </c>
      <c r="E7" s="16">
        <v>69</v>
      </c>
      <c r="F7" s="10">
        <f>SUM(E7*0.6)</f>
        <v>41.4</v>
      </c>
      <c r="G7" s="13">
        <v>79.7</v>
      </c>
      <c r="H7" s="26">
        <f>SUM(G7*0.4)</f>
        <v>31.880000000000003</v>
      </c>
      <c r="I7" s="26">
        <f>SUM(F7+H7)</f>
        <v>73.28</v>
      </c>
      <c r="J7" s="14">
        <v>3</v>
      </c>
      <c r="K7" s="39"/>
      <c r="L7" s="24" t="s">
        <v>98</v>
      </c>
    </row>
    <row r="8" spans="1:12" s="7" customFormat="1" ht="19.5" customHeight="1">
      <c r="A8" s="9">
        <v>4</v>
      </c>
      <c r="B8" s="16" t="s">
        <v>67</v>
      </c>
      <c r="C8" s="16" t="s">
        <v>69</v>
      </c>
      <c r="D8" s="16" t="s">
        <v>59</v>
      </c>
      <c r="E8" s="16">
        <v>79</v>
      </c>
      <c r="F8" s="10"/>
      <c r="G8" s="13"/>
      <c r="H8" s="26"/>
      <c r="I8" s="26"/>
      <c r="J8" s="14"/>
      <c r="K8" s="39"/>
      <c r="L8" s="24" t="s">
        <v>96</v>
      </c>
    </row>
    <row r="9" spans="1:12" s="7" customFormat="1" ht="19.5" customHeight="1">
      <c r="A9" s="12">
        <v>5</v>
      </c>
      <c r="B9" s="16" t="s">
        <v>68</v>
      </c>
      <c r="C9" s="16" t="s">
        <v>70</v>
      </c>
      <c r="D9" s="16" t="s">
        <v>59</v>
      </c>
      <c r="E9" s="16">
        <v>72</v>
      </c>
      <c r="F9" s="10"/>
      <c r="G9" s="13"/>
      <c r="H9" s="26"/>
      <c r="I9" s="26"/>
      <c r="J9" s="14"/>
      <c r="K9" s="39"/>
      <c r="L9" s="24" t="s">
        <v>96</v>
      </c>
    </row>
    <row r="10" spans="1:12" s="6" customFormat="1" ht="19.5" customHeight="1">
      <c r="A10" s="9">
        <v>6</v>
      </c>
      <c r="B10" s="16" t="s">
        <v>18</v>
      </c>
      <c r="C10" s="16" t="s">
        <v>40</v>
      </c>
      <c r="D10" s="16" t="s">
        <v>60</v>
      </c>
      <c r="E10" s="16">
        <v>71</v>
      </c>
      <c r="F10" s="10">
        <f>SUM(E10*0.6)</f>
        <v>42.6</v>
      </c>
      <c r="G10" s="13">
        <v>80.9</v>
      </c>
      <c r="H10" s="26">
        <f>SUM(G10*0.4)</f>
        <v>32.36000000000001</v>
      </c>
      <c r="I10" s="26">
        <f>SUM(F10+H10)</f>
        <v>74.96000000000001</v>
      </c>
      <c r="J10" s="14">
        <v>1</v>
      </c>
      <c r="K10" s="31">
        <v>1</v>
      </c>
      <c r="L10" s="23"/>
    </row>
    <row r="11" spans="1:12" s="7" customFormat="1" ht="19.5" customHeight="1">
      <c r="A11" s="9">
        <v>7</v>
      </c>
      <c r="B11" s="16" t="s">
        <v>19</v>
      </c>
      <c r="C11" s="16" t="s">
        <v>41</v>
      </c>
      <c r="D11" s="16" t="s">
        <v>60</v>
      </c>
      <c r="E11" s="16">
        <v>69</v>
      </c>
      <c r="F11" s="10">
        <f>SUM(E11*0.6)</f>
        <v>41.4</v>
      </c>
      <c r="G11" s="13">
        <v>81.2</v>
      </c>
      <c r="H11" s="26">
        <f>SUM(G11*0.4)</f>
        <v>32.480000000000004</v>
      </c>
      <c r="I11" s="26">
        <f>SUM(F11+H11)</f>
        <v>73.88</v>
      </c>
      <c r="J11" s="14">
        <v>2</v>
      </c>
      <c r="K11" s="31"/>
      <c r="L11" s="23"/>
    </row>
    <row r="12" spans="1:12" s="6" customFormat="1" ht="19.5" customHeight="1">
      <c r="A12" s="12">
        <v>8</v>
      </c>
      <c r="B12" s="12" t="s">
        <v>20</v>
      </c>
      <c r="C12" s="12" t="s">
        <v>42</v>
      </c>
      <c r="D12" s="12" t="s">
        <v>60</v>
      </c>
      <c r="E12" s="16">
        <v>68</v>
      </c>
      <c r="F12" s="10">
        <f>SUM(E12*0.6)</f>
        <v>40.8</v>
      </c>
      <c r="G12" s="13">
        <v>79.76</v>
      </c>
      <c r="H12" s="26">
        <f>SUM(G12*0.4)</f>
        <v>31.904000000000003</v>
      </c>
      <c r="I12" s="26">
        <f>SUM(F12+H12)</f>
        <v>72.70400000000001</v>
      </c>
      <c r="J12" s="14">
        <v>3</v>
      </c>
      <c r="K12" s="31"/>
      <c r="L12" s="23" t="s">
        <v>98</v>
      </c>
    </row>
    <row r="13" spans="1:12" s="7" customFormat="1" ht="19.5" customHeight="1">
      <c r="A13" s="9">
        <v>9</v>
      </c>
      <c r="B13" s="12" t="s">
        <v>21</v>
      </c>
      <c r="C13" s="12" t="s">
        <v>43</v>
      </c>
      <c r="D13" s="12" t="s">
        <v>60</v>
      </c>
      <c r="E13" s="16">
        <v>68</v>
      </c>
      <c r="F13" s="10">
        <f>SUM(E13*0.6)</f>
        <v>40.8</v>
      </c>
      <c r="G13" s="13">
        <v>79.64</v>
      </c>
      <c r="H13" s="26">
        <f>SUM(G13*0.4)</f>
        <v>31.856</v>
      </c>
      <c r="I13" s="26">
        <f>SUM(F13+H13)</f>
        <v>72.656</v>
      </c>
      <c r="J13" s="14">
        <v>4</v>
      </c>
      <c r="K13" s="31"/>
      <c r="L13" s="23" t="s">
        <v>98</v>
      </c>
    </row>
    <row r="14" spans="1:12" s="7" customFormat="1" ht="19.5" customHeight="1">
      <c r="A14" s="9">
        <v>10</v>
      </c>
      <c r="B14" s="16" t="s">
        <v>72</v>
      </c>
      <c r="C14" s="16" t="s">
        <v>75</v>
      </c>
      <c r="D14" s="12" t="s">
        <v>60</v>
      </c>
      <c r="E14" s="16">
        <v>72</v>
      </c>
      <c r="F14" s="10"/>
      <c r="G14" s="13"/>
      <c r="H14" s="26"/>
      <c r="I14" s="26"/>
      <c r="J14" s="14"/>
      <c r="K14" s="31"/>
      <c r="L14" s="23" t="s">
        <v>96</v>
      </c>
    </row>
    <row r="15" spans="1:12" s="7" customFormat="1" ht="19.5" customHeight="1">
      <c r="A15" s="12">
        <v>11</v>
      </c>
      <c r="B15" s="16" t="s">
        <v>73</v>
      </c>
      <c r="C15" s="16" t="s">
        <v>76</v>
      </c>
      <c r="D15" s="12" t="s">
        <v>60</v>
      </c>
      <c r="E15" s="16">
        <v>69</v>
      </c>
      <c r="F15" s="10"/>
      <c r="G15" s="13"/>
      <c r="H15" s="26"/>
      <c r="I15" s="26"/>
      <c r="J15" s="14"/>
      <c r="K15" s="31"/>
      <c r="L15" s="23" t="s">
        <v>96</v>
      </c>
    </row>
    <row r="16" spans="1:12" s="7" customFormat="1" ht="19.5" customHeight="1">
      <c r="A16" s="9">
        <v>12</v>
      </c>
      <c r="B16" s="16" t="s">
        <v>74</v>
      </c>
      <c r="C16" s="16" t="s">
        <v>77</v>
      </c>
      <c r="D16" s="12" t="s">
        <v>60</v>
      </c>
      <c r="E16" s="16">
        <v>68</v>
      </c>
      <c r="F16" s="10"/>
      <c r="G16" s="13"/>
      <c r="H16" s="26"/>
      <c r="I16" s="26"/>
      <c r="J16" s="14"/>
      <c r="K16" s="31"/>
      <c r="L16" s="23" t="s">
        <v>97</v>
      </c>
    </row>
    <row r="17" spans="1:12" s="6" customFormat="1" ht="19.5" customHeight="1">
      <c r="A17" s="9">
        <v>13</v>
      </c>
      <c r="B17" s="16" t="s">
        <v>23</v>
      </c>
      <c r="C17" s="16" t="s">
        <v>45</v>
      </c>
      <c r="D17" s="16" t="s">
        <v>61</v>
      </c>
      <c r="E17" s="16">
        <v>74</v>
      </c>
      <c r="F17" s="10">
        <f aca="true" t="shared" si="0" ref="F17:F22">SUM(E17*0.6)</f>
        <v>44.4</v>
      </c>
      <c r="G17" s="13">
        <v>81.3</v>
      </c>
      <c r="H17" s="26">
        <f aca="true" t="shared" si="1" ref="H17:H22">SUM(G17*0.4)</f>
        <v>32.52</v>
      </c>
      <c r="I17" s="26">
        <f aca="true" t="shared" si="2" ref="I17:I22">SUM(F17+H17)</f>
        <v>76.92</v>
      </c>
      <c r="J17" s="14">
        <v>1</v>
      </c>
      <c r="K17" s="31">
        <v>1</v>
      </c>
      <c r="L17" s="23"/>
    </row>
    <row r="18" spans="1:12" s="7" customFormat="1" ht="19.5" customHeight="1">
      <c r="A18" s="12">
        <v>14</v>
      </c>
      <c r="B18" s="16" t="s">
        <v>22</v>
      </c>
      <c r="C18" s="16" t="s">
        <v>44</v>
      </c>
      <c r="D18" s="16" t="s">
        <v>61</v>
      </c>
      <c r="E18" s="16">
        <v>76</v>
      </c>
      <c r="F18" s="10">
        <f t="shared" si="0"/>
        <v>45.6</v>
      </c>
      <c r="G18" s="13">
        <v>77.1</v>
      </c>
      <c r="H18" s="26">
        <f t="shared" si="1"/>
        <v>30.84</v>
      </c>
      <c r="I18" s="26">
        <f t="shared" si="2"/>
        <v>76.44</v>
      </c>
      <c r="J18" s="15">
        <v>2</v>
      </c>
      <c r="K18" s="31"/>
      <c r="L18" s="23"/>
    </row>
    <row r="19" spans="1:12" s="7" customFormat="1" ht="19.5" customHeight="1">
      <c r="A19" s="9">
        <v>15</v>
      </c>
      <c r="B19" s="16" t="s">
        <v>24</v>
      </c>
      <c r="C19" s="16" t="s">
        <v>46</v>
      </c>
      <c r="D19" s="16" t="s">
        <v>61</v>
      </c>
      <c r="E19" s="16">
        <v>70</v>
      </c>
      <c r="F19" s="10">
        <f t="shared" si="0"/>
        <v>42</v>
      </c>
      <c r="G19" s="13">
        <v>81.7</v>
      </c>
      <c r="H19" s="26">
        <f t="shared" si="1"/>
        <v>32.68</v>
      </c>
      <c r="I19" s="26">
        <f t="shared" si="2"/>
        <v>74.68</v>
      </c>
      <c r="J19" s="14">
        <v>3</v>
      </c>
      <c r="K19" s="31"/>
      <c r="L19" s="23"/>
    </row>
    <row r="20" spans="1:12" s="6" customFormat="1" ht="19.5" customHeight="1">
      <c r="A20" s="9">
        <v>16</v>
      </c>
      <c r="B20" s="16" t="s">
        <v>25</v>
      </c>
      <c r="C20" s="16" t="s">
        <v>47</v>
      </c>
      <c r="D20" s="16" t="s">
        <v>62</v>
      </c>
      <c r="E20" s="16">
        <v>73</v>
      </c>
      <c r="F20" s="10">
        <f t="shared" si="0"/>
        <v>43.8</v>
      </c>
      <c r="G20" s="13">
        <v>80.06</v>
      </c>
      <c r="H20" s="26">
        <f t="shared" si="1"/>
        <v>32.024</v>
      </c>
      <c r="I20" s="26">
        <f t="shared" si="2"/>
        <v>75.824</v>
      </c>
      <c r="J20" s="14">
        <v>1</v>
      </c>
      <c r="K20" s="31">
        <v>1</v>
      </c>
      <c r="L20" s="23"/>
    </row>
    <row r="21" spans="1:12" s="6" customFormat="1" ht="19.5" customHeight="1">
      <c r="A21" s="12">
        <v>17</v>
      </c>
      <c r="B21" s="16" t="s">
        <v>26</v>
      </c>
      <c r="C21" s="16" t="s">
        <v>48</v>
      </c>
      <c r="D21" s="16" t="s">
        <v>62</v>
      </c>
      <c r="E21" s="16">
        <v>70</v>
      </c>
      <c r="F21" s="10">
        <f t="shared" si="0"/>
        <v>42</v>
      </c>
      <c r="G21" s="13">
        <v>82.66</v>
      </c>
      <c r="H21" s="26">
        <f t="shared" si="1"/>
        <v>33.064</v>
      </c>
      <c r="I21" s="26">
        <f t="shared" si="2"/>
        <v>75.064</v>
      </c>
      <c r="J21" s="14">
        <v>2</v>
      </c>
      <c r="K21" s="31"/>
      <c r="L21" s="23"/>
    </row>
    <row r="22" spans="1:12" s="7" customFormat="1" ht="19.5" customHeight="1">
      <c r="A22" s="9">
        <v>18</v>
      </c>
      <c r="B22" s="16" t="s">
        <v>27</v>
      </c>
      <c r="C22" s="16" t="s">
        <v>49</v>
      </c>
      <c r="D22" s="16" t="s">
        <v>62</v>
      </c>
      <c r="E22" s="16">
        <v>69</v>
      </c>
      <c r="F22" s="10">
        <f t="shared" si="0"/>
        <v>41.4</v>
      </c>
      <c r="G22" s="13">
        <v>80.8</v>
      </c>
      <c r="H22" s="26">
        <f t="shared" si="1"/>
        <v>32.32</v>
      </c>
      <c r="I22" s="26">
        <f t="shared" si="2"/>
        <v>73.72</v>
      </c>
      <c r="J22" s="14">
        <v>3</v>
      </c>
      <c r="K22" s="31"/>
      <c r="L22" s="23"/>
    </row>
    <row r="23" spans="1:12" s="7" customFormat="1" ht="19.5" customHeight="1">
      <c r="A23" s="9">
        <v>19</v>
      </c>
      <c r="B23" s="16" t="s">
        <v>78</v>
      </c>
      <c r="C23" s="16" t="s">
        <v>80</v>
      </c>
      <c r="D23" s="16" t="s">
        <v>62</v>
      </c>
      <c r="E23" s="16">
        <v>69</v>
      </c>
      <c r="F23" s="10"/>
      <c r="G23" s="13"/>
      <c r="H23" s="26"/>
      <c r="I23" s="26"/>
      <c r="J23" s="14"/>
      <c r="K23" s="31"/>
      <c r="L23" s="23" t="s">
        <v>96</v>
      </c>
    </row>
    <row r="24" spans="1:12" s="7" customFormat="1" ht="19.5" customHeight="1">
      <c r="A24" s="12">
        <v>20</v>
      </c>
      <c r="B24" s="16" t="s">
        <v>79</v>
      </c>
      <c r="C24" s="16" t="s">
        <v>81</v>
      </c>
      <c r="D24" s="16" t="s">
        <v>62</v>
      </c>
      <c r="E24" s="16">
        <v>69</v>
      </c>
      <c r="F24" s="10"/>
      <c r="G24" s="13"/>
      <c r="H24" s="26"/>
      <c r="I24" s="26"/>
      <c r="J24" s="14"/>
      <c r="K24" s="31"/>
      <c r="L24" s="23" t="s">
        <v>96</v>
      </c>
    </row>
    <row r="25" spans="1:12" s="7" customFormat="1" ht="19.5" customHeight="1">
      <c r="A25" s="9">
        <v>21</v>
      </c>
      <c r="B25" s="16" t="s">
        <v>28</v>
      </c>
      <c r="C25" s="16" t="s">
        <v>50</v>
      </c>
      <c r="D25" s="16" t="s">
        <v>63</v>
      </c>
      <c r="E25" s="16">
        <v>76</v>
      </c>
      <c r="F25" s="10">
        <f>SUM(E25*0.6)</f>
        <v>45.6</v>
      </c>
      <c r="G25" s="13">
        <v>79.06</v>
      </c>
      <c r="H25" s="26">
        <f>SUM(G25*0.4)</f>
        <v>31.624000000000002</v>
      </c>
      <c r="I25" s="26">
        <f>SUM(F25+H25)</f>
        <v>77.224</v>
      </c>
      <c r="J25" s="14">
        <v>1</v>
      </c>
      <c r="K25" s="31">
        <v>1</v>
      </c>
      <c r="L25" s="23"/>
    </row>
    <row r="26" spans="1:12" s="7" customFormat="1" ht="19.5" customHeight="1">
      <c r="A26" s="9">
        <v>22</v>
      </c>
      <c r="B26" s="16" t="s">
        <v>29</v>
      </c>
      <c r="C26" s="16" t="s">
        <v>51</v>
      </c>
      <c r="D26" s="16" t="s">
        <v>63</v>
      </c>
      <c r="E26" s="16">
        <v>74</v>
      </c>
      <c r="F26" s="10">
        <f>SUM(E26*0.6)</f>
        <v>44.4</v>
      </c>
      <c r="G26" s="13">
        <v>81.32</v>
      </c>
      <c r="H26" s="26">
        <f>SUM(G26*0.4)</f>
        <v>32.528</v>
      </c>
      <c r="I26" s="26">
        <f>SUM(F26+H26)</f>
        <v>76.928</v>
      </c>
      <c r="J26" s="14">
        <v>2</v>
      </c>
      <c r="K26" s="31"/>
      <c r="L26" s="23"/>
    </row>
    <row r="27" spans="1:12" s="6" customFormat="1" ht="19.5" customHeight="1">
      <c r="A27" s="12">
        <v>23</v>
      </c>
      <c r="B27" s="16" t="s">
        <v>30</v>
      </c>
      <c r="C27" s="16" t="s">
        <v>52</v>
      </c>
      <c r="D27" s="16" t="s">
        <v>63</v>
      </c>
      <c r="E27" s="16">
        <v>73</v>
      </c>
      <c r="F27" s="10">
        <f>SUM(E27*0.6)</f>
        <v>43.8</v>
      </c>
      <c r="G27" s="13">
        <v>79.5</v>
      </c>
      <c r="H27" s="26">
        <f>SUM(G27*0.4)</f>
        <v>31.8</v>
      </c>
      <c r="I27" s="26">
        <f>SUM(F27+H27)</f>
        <v>75.6</v>
      </c>
      <c r="J27" s="14">
        <v>3</v>
      </c>
      <c r="K27" s="31"/>
      <c r="L27" s="23"/>
    </row>
    <row r="28" spans="1:12" s="6" customFormat="1" ht="19.5" customHeight="1">
      <c r="A28" s="9">
        <v>24</v>
      </c>
      <c r="B28" s="16" t="s">
        <v>82</v>
      </c>
      <c r="C28" s="16" t="s">
        <v>84</v>
      </c>
      <c r="D28" s="16" t="s">
        <v>63</v>
      </c>
      <c r="E28" s="16">
        <v>73</v>
      </c>
      <c r="F28" s="10"/>
      <c r="G28" s="13"/>
      <c r="H28" s="26"/>
      <c r="I28" s="26"/>
      <c r="J28" s="14"/>
      <c r="K28" s="31"/>
      <c r="L28" s="23" t="s">
        <v>71</v>
      </c>
    </row>
    <row r="29" spans="1:12" s="6" customFormat="1" ht="19.5" customHeight="1">
      <c r="A29" s="9">
        <v>25</v>
      </c>
      <c r="B29" s="16" t="s">
        <v>83</v>
      </c>
      <c r="C29" s="16" t="s">
        <v>85</v>
      </c>
      <c r="D29" s="16" t="s">
        <v>63</v>
      </c>
      <c r="E29" s="16">
        <v>73</v>
      </c>
      <c r="F29" s="10"/>
      <c r="G29" s="13"/>
      <c r="H29" s="26"/>
      <c r="I29" s="26"/>
      <c r="J29" s="14"/>
      <c r="K29" s="31"/>
      <c r="L29" s="23" t="s">
        <v>71</v>
      </c>
    </row>
    <row r="30" spans="1:12" s="6" customFormat="1" ht="19.5" customHeight="1">
      <c r="A30" s="12">
        <v>26</v>
      </c>
      <c r="B30" s="16" t="s">
        <v>31</v>
      </c>
      <c r="C30" s="16" t="s">
        <v>53</v>
      </c>
      <c r="D30" s="16" t="s">
        <v>64</v>
      </c>
      <c r="E30" s="16">
        <v>77</v>
      </c>
      <c r="F30" s="10">
        <f>SUM(E30*0.6)</f>
        <v>46.199999999999996</v>
      </c>
      <c r="G30" s="13">
        <v>78.76</v>
      </c>
      <c r="H30" s="26">
        <f>SUM(G30*0.4)</f>
        <v>31.504000000000005</v>
      </c>
      <c r="I30" s="26">
        <f>SUM(F30+H30)</f>
        <v>77.70400000000001</v>
      </c>
      <c r="J30" s="14">
        <v>1</v>
      </c>
      <c r="K30" s="31">
        <v>1</v>
      </c>
      <c r="L30" s="23"/>
    </row>
    <row r="31" spans="1:12" s="7" customFormat="1" ht="19.5" customHeight="1">
      <c r="A31" s="9">
        <v>27</v>
      </c>
      <c r="B31" s="16" t="s">
        <v>32</v>
      </c>
      <c r="C31" s="16" t="s">
        <v>54</v>
      </c>
      <c r="D31" s="16" t="s">
        <v>64</v>
      </c>
      <c r="E31" s="16">
        <v>75</v>
      </c>
      <c r="F31" s="10">
        <f>SUM(E31*0.6)</f>
        <v>45</v>
      </c>
      <c r="G31" s="13">
        <v>80.2</v>
      </c>
      <c r="H31" s="26">
        <f>SUM(G31*0.4)</f>
        <v>32.080000000000005</v>
      </c>
      <c r="I31" s="26">
        <f>SUM(F31+H31)</f>
        <v>77.08000000000001</v>
      </c>
      <c r="J31" s="14">
        <v>2</v>
      </c>
      <c r="K31" s="31"/>
      <c r="L31" s="23"/>
    </row>
    <row r="32" spans="1:12" s="7" customFormat="1" ht="19.5" customHeight="1">
      <c r="A32" s="9">
        <v>28</v>
      </c>
      <c r="B32" s="16" t="s">
        <v>33</v>
      </c>
      <c r="C32" s="16" t="s">
        <v>55</v>
      </c>
      <c r="D32" s="16" t="s">
        <v>64</v>
      </c>
      <c r="E32" s="16">
        <v>74</v>
      </c>
      <c r="F32" s="10">
        <f>SUM(E32*0.6)</f>
        <v>44.4</v>
      </c>
      <c r="G32" s="13">
        <v>79.26</v>
      </c>
      <c r="H32" s="26">
        <f>SUM(G32*0.4)</f>
        <v>31.704000000000004</v>
      </c>
      <c r="I32" s="26">
        <f>SUM(F32+H32)</f>
        <v>76.104</v>
      </c>
      <c r="J32" s="14">
        <v>3</v>
      </c>
      <c r="K32" s="31"/>
      <c r="L32" s="23" t="s">
        <v>98</v>
      </c>
    </row>
    <row r="33" spans="1:12" s="7" customFormat="1" ht="19.5" customHeight="1">
      <c r="A33" s="12">
        <v>29</v>
      </c>
      <c r="B33" s="16" t="s">
        <v>86</v>
      </c>
      <c r="C33" s="16" t="s">
        <v>87</v>
      </c>
      <c r="D33" s="16" t="s">
        <v>64</v>
      </c>
      <c r="E33" s="16">
        <v>75</v>
      </c>
      <c r="F33" s="10"/>
      <c r="G33" s="13"/>
      <c r="H33" s="26"/>
      <c r="I33" s="26"/>
      <c r="J33" s="14"/>
      <c r="K33" s="31"/>
      <c r="L33" s="23" t="s">
        <v>96</v>
      </c>
    </row>
    <row r="34" spans="1:12" s="7" customFormat="1" ht="19.5" customHeight="1">
      <c r="A34" s="9">
        <v>30</v>
      </c>
      <c r="B34" s="16" t="s">
        <v>34</v>
      </c>
      <c r="C34" s="16" t="s">
        <v>56</v>
      </c>
      <c r="D34" s="16" t="s">
        <v>65</v>
      </c>
      <c r="E34" s="16">
        <v>57</v>
      </c>
      <c r="F34" s="10">
        <f>SUM(E34*0.6)</f>
        <v>34.199999999999996</v>
      </c>
      <c r="G34" s="13">
        <v>76.36</v>
      </c>
      <c r="H34" s="26">
        <f>SUM(G34*0.4)</f>
        <v>30.544</v>
      </c>
      <c r="I34" s="26">
        <f>SUM(F34+H34)</f>
        <v>64.744</v>
      </c>
      <c r="J34" s="14">
        <v>1</v>
      </c>
      <c r="K34" s="32">
        <v>1</v>
      </c>
      <c r="L34" s="24"/>
    </row>
    <row r="35" spans="1:12" s="7" customFormat="1" ht="19.5" customHeight="1">
      <c r="A35" s="9">
        <v>31</v>
      </c>
      <c r="B35" s="12" t="s">
        <v>35</v>
      </c>
      <c r="C35" s="12" t="s">
        <v>57</v>
      </c>
      <c r="D35" s="12" t="s">
        <v>65</v>
      </c>
      <c r="E35" s="16">
        <v>37</v>
      </c>
      <c r="F35" s="10">
        <f>SUM(E35*0.6)</f>
        <v>22.2</v>
      </c>
      <c r="G35" s="13">
        <v>73.8</v>
      </c>
      <c r="H35" s="26">
        <f>SUM(G35*0.4)</f>
        <v>29.52</v>
      </c>
      <c r="I35" s="26">
        <f>SUM(F35+H35)</f>
        <v>51.72</v>
      </c>
      <c r="J35" s="14">
        <v>2</v>
      </c>
      <c r="K35" s="33"/>
      <c r="L35" s="24" t="s">
        <v>98</v>
      </c>
    </row>
    <row r="36" spans="1:12" s="6" customFormat="1" ht="19.5" customHeight="1">
      <c r="A36" s="12">
        <v>32</v>
      </c>
      <c r="B36" s="12" t="s">
        <v>36</v>
      </c>
      <c r="C36" s="12" t="s">
        <v>58</v>
      </c>
      <c r="D36" s="12" t="s">
        <v>65</v>
      </c>
      <c r="E36" s="16">
        <v>35</v>
      </c>
      <c r="F36" s="10">
        <f>SUM(E36*0.6)</f>
        <v>21</v>
      </c>
      <c r="G36" s="17" t="s">
        <v>66</v>
      </c>
      <c r="H36" s="27" t="s">
        <v>66</v>
      </c>
      <c r="I36" s="26">
        <f>SUM(F36)</f>
        <v>21</v>
      </c>
      <c r="J36" s="14"/>
      <c r="K36" s="33"/>
      <c r="L36" s="23" t="s">
        <v>99</v>
      </c>
    </row>
    <row r="37" spans="1:12" s="7" customFormat="1" ht="19.5" customHeight="1">
      <c r="A37" s="9">
        <v>33</v>
      </c>
      <c r="B37" s="16" t="s">
        <v>88</v>
      </c>
      <c r="C37" s="16" t="s">
        <v>92</v>
      </c>
      <c r="D37" s="12" t="s">
        <v>65</v>
      </c>
      <c r="E37" s="16">
        <v>55</v>
      </c>
      <c r="F37" s="19"/>
      <c r="G37" s="18"/>
      <c r="H37" s="28"/>
      <c r="I37" s="28"/>
      <c r="J37" s="18"/>
      <c r="K37" s="33"/>
      <c r="L37" s="23" t="s">
        <v>96</v>
      </c>
    </row>
    <row r="38" spans="1:12" ht="19.5" customHeight="1">
      <c r="A38" s="9">
        <v>34</v>
      </c>
      <c r="B38" s="16" t="s">
        <v>89</v>
      </c>
      <c r="C38" s="16" t="s">
        <v>93</v>
      </c>
      <c r="D38" s="12" t="s">
        <v>65</v>
      </c>
      <c r="E38" s="16">
        <v>54</v>
      </c>
      <c r="F38" s="21"/>
      <c r="G38" s="20"/>
      <c r="H38" s="29"/>
      <c r="I38" s="29"/>
      <c r="J38" s="20"/>
      <c r="K38" s="33"/>
      <c r="L38" s="23" t="s">
        <v>96</v>
      </c>
    </row>
    <row r="39" spans="1:12" ht="19.5" customHeight="1">
      <c r="A39" s="12">
        <v>35</v>
      </c>
      <c r="B39" s="16" t="s">
        <v>90</v>
      </c>
      <c r="C39" s="16" t="s">
        <v>94</v>
      </c>
      <c r="D39" s="12" t="s">
        <v>65</v>
      </c>
      <c r="E39" s="16">
        <v>48</v>
      </c>
      <c r="F39" s="21"/>
      <c r="G39" s="20"/>
      <c r="H39" s="29"/>
      <c r="I39" s="29"/>
      <c r="J39" s="20"/>
      <c r="K39" s="33"/>
      <c r="L39" s="23" t="s">
        <v>97</v>
      </c>
    </row>
    <row r="40" spans="1:12" ht="19.5" customHeight="1">
      <c r="A40" s="9">
        <v>36</v>
      </c>
      <c r="B40" s="16" t="s">
        <v>91</v>
      </c>
      <c r="C40" s="16" t="s">
        <v>95</v>
      </c>
      <c r="D40" s="12" t="s">
        <v>65</v>
      </c>
      <c r="E40" s="16">
        <v>39</v>
      </c>
      <c r="F40" s="21"/>
      <c r="G40" s="20"/>
      <c r="H40" s="29"/>
      <c r="I40" s="29"/>
      <c r="J40" s="20"/>
      <c r="K40" s="34"/>
      <c r="L40" s="23" t="s">
        <v>97</v>
      </c>
    </row>
  </sheetData>
  <sheetProtection/>
  <mergeCells count="10">
    <mergeCell ref="K20:K24"/>
    <mergeCell ref="K25:K29"/>
    <mergeCell ref="K30:K33"/>
    <mergeCell ref="K34:K40"/>
    <mergeCell ref="A1:L1"/>
    <mergeCell ref="A2:L2"/>
    <mergeCell ref="A3:L3"/>
    <mergeCell ref="K5:K9"/>
    <mergeCell ref="K10:K16"/>
    <mergeCell ref="K17:K19"/>
  </mergeCells>
  <printOptions/>
  <pageMargins left="0.5511811023622047" right="0.5511811023622047" top="0.7480314960629921" bottom="0.7480314960629921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</cp:lastModifiedBy>
  <cp:lastPrinted>2020-09-05T06:30:08Z</cp:lastPrinted>
  <dcterms:created xsi:type="dcterms:W3CDTF">2009-06-30T06:53:52Z</dcterms:created>
  <dcterms:modified xsi:type="dcterms:W3CDTF">2020-09-05T06:30:10Z</dcterms:modified>
  <cp:category/>
  <cp:version/>
  <cp:contentType/>
  <cp:contentStatus/>
</cp:coreProperties>
</file>