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3475" windowHeight="10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<sst xmlns="http://schemas.openxmlformats.org/spreadsheetml/2006/main" count="143" uniqueCount="79">
  <si>
    <t>姓名</t>
  </si>
  <si>
    <t>报考单位</t>
  </si>
  <si>
    <t>报考单位编码</t>
  </si>
  <si>
    <r>
      <t>职位</t>
    </r>
    <r>
      <rPr>
        <b/>
        <sz val="12"/>
        <rFont val="Arial"/>
        <family val="2"/>
      </rPr>
      <t xml:space="preserve">     </t>
    </r>
    <r>
      <rPr>
        <b/>
        <sz val="12"/>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</si>
  <si>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</si>
  <si>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</si>
  <si>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</si>
  <si>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</si>
  <si>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</si>
  <si>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</si>
  <si>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</si>
  <si>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</si>
  <si>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</si>
  <si>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</si>
  <si>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</si>
  <si>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</si>
  <si>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</si>
  <si>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</si>
  <si>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</si>
  <si>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</si>
  <si>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</si>
  <si>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黄海燕</t>
  </si>
  <si>
    <t>内江第二职业中学</t>
  </si>
  <si>
    <t>初中语文教师</t>
  </si>
  <si>
    <t>2071809050215</t>
  </si>
  <si>
    <t>教育公共基础知识</t>
  </si>
  <si>
    <t>王语嫣</t>
  </si>
  <si>
    <t>2071809053518</t>
  </si>
  <si>
    <t>马娇娇</t>
  </si>
  <si>
    <t>2071809042717</t>
  </si>
  <si>
    <t>李金茹</t>
  </si>
  <si>
    <t>2071809011606</t>
  </si>
  <si>
    <t>温婷</t>
  </si>
  <si>
    <t>2071809040110</t>
  </si>
  <si>
    <t>苏俊月</t>
  </si>
  <si>
    <t>2071809023029</t>
  </si>
  <si>
    <t>李豪</t>
  </si>
  <si>
    <t>初中数学教师</t>
  </si>
  <si>
    <t>2071809010606</t>
  </si>
  <si>
    <t>周勇</t>
  </si>
  <si>
    <t>内江铁路中学</t>
  </si>
  <si>
    <t>8010201</t>
  </si>
  <si>
    <t>高中化学教师</t>
  </si>
  <si>
    <t>2071809050214</t>
  </si>
  <si>
    <t>刘浩</t>
  </si>
  <si>
    <t>2071809061210</t>
  </si>
  <si>
    <t>张婧</t>
  </si>
  <si>
    <t>2071809044123</t>
  </si>
  <si>
    <t>唐雪梅</t>
  </si>
  <si>
    <t>8010202</t>
  </si>
  <si>
    <t>初中信息技术教师</t>
  </si>
  <si>
    <t>2071809042427</t>
  </si>
  <si>
    <t>张小虎</t>
  </si>
  <si>
    <t>2071809031207</t>
  </si>
  <si>
    <t>李璇</t>
  </si>
  <si>
    <t>内江市第七中学</t>
  </si>
  <si>
    <t>8010301</t>
  </si>
  <si>
    <t>高中英语教师</t>
  </si>
  <si>
    <t>2071809014104</t>
  </si>
  <si>
    <t>孙孝花</t>
  </si>
  <si>
    <t>2071809020827</t>
  </si>
  <si>
    <t>易丽丽</t>
  </si>
  <si>
    <t>2071809032816</t>
  </si>
  <si>
    <t>熊跃欢</t>
  </si>
  <si>
    <t>2071809060404</t>
  </si>
  <si>
    <t>王涵</t>
  </si>
  <si>
    <t>2071809051428</t>
  </si>
  <si>
    <t>刘倩</t>
  </si>
  <si>
    <t>2071809051423</t>
  </si>
  <si>
    <t>朱玲</t>
  </si>
  <si>
    <t>8010302</t>
  </si>
  <si>
    <t>高中物理教师</t>
  </si>
  <si>
    <t>2071809034108</t>
  </si>
  <si>
    <t>徐照洪</t>
  </si>
  <si>
    <t>8010303</t>
  </si>
  <si>
    <t>2071809032014</t>
  </si>
  <si>
    <t>刘玉兰</t>
  </si>
  <si>
    <t>2071809031224</t>
  </si>
  <si>
    <r>
      <t>2020</t>
    </r>
    <r>
      <rPr>
        <b/>
        <sz val="12"/>
        <rFont val="宋体"/>
        <family val="0"/>
      </rPr>
      <t>年上半年内江市部分市本级学校公开考聘中小学教师总成绩及排名一览表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</si>
</sst>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Red]\(0.00\)"/>
  </numFmts>
  <fonts count="43">
    <font>
      <sz val="12"/>
      <name val="宋体"/>
      <family val="0"/>
    </font>
    <font>
      <b/>
      <sz val="12"/>
      <name val="Arial"/>
      <family val="2"/>
    </font>
    <font>
      <b/>
      <sz val="12"/>
      <name val="宋体"/>
      <family val="0"/>
    </font>
    <font>
      <sz val="9"/>
      <name val="宋体"/>
      <family val="0"/>
    </font>
    <font>
      <b/>
      <sz val="11"/>
      <name val="Arial"/>
      <family val="2"/>
    </font>
    <font>
      <b/>
      <sz val="11"/>
      <name val="宋体"/>
      <family val="0"/>
    </font>
    <font>
      <sz val="10"/>
      <name val="Arial"/>
      <family val="2"/>
    </font>
    <font>
      <sz val="10"/>
      <name val="仿宋_GB2312"/>
      <family val="3"/>
    </font>
    <font>
      <sz val="10"/>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33"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4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1" fillId="0" borderId="10"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_Sheet1_30"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4"/>
  <sheetViews>
    <sheetView tabSelected="1" zoomScalePageLayoutView="0" workbookViewId="0" topLeftCell="A7">
      <selection activeCell="V9" sqref="V9"/>
    </sheetView>
  </sheetViews>
  <sheetFormatPr defaultColWidth="9.00390625" defaultRowHeight="14.25"/>
  <cols>
    <col min="1" max="1" width="6.625" style="0" customWidth="1"/>
    <col min="2" max="2" width="8.375" style="0" customWidth="1"/>
    <col min="3" max="3" width="5.375" style="0" customWidth="1"/>
    <col min="4" max="4" width="7.125" style="0" customWidth="1"/>
    <col min="5" max="5" width="8.00390625" style="0" customWidth="1"/>
    <col min="6" max="6" width="12.625" style="0" customWidth="1"/>
    <col min="7" max="7" width="8.75390625" style="0" customWidth="1"/>
    <col min="8" max="11" width="5.875" style="0" customWidth="1"/>
    <col min="12" max="12" width="3.375" style="0" customWidth="1"/>
    <col min="13" max="17" width="5.875" style="0" customWidth="1"/>
    <col min="18" max="18" width="4.25390625" style="0" customWidth="1"/>
    <col min="19" max="19" width="4.00390625" style="0" customWidth="1"/>
  </cols>
  <sheetData>
    <row r="1" spans="1:19" ht="57" customHeight="1">
      <c r="A1" s="17" t="s">
        <v>78</v>
      </c>
      <c r="B1" s="17"/>
      <c r="C1" s="17"/>
      <c r="D1" s="17"/>
      <c r="E1" s="17"/>
      <c r="F1" s="17"/>
      <c r="G1" s="17"/>
      <c r="H1" s="18"/>
      <c r="I1" s="18"/>
      <c r="J1" s="18"/>
      <c r="K1" s="18"/>
      <c r="L1" s="18"/>
      <c r="M1" s="18"/>
      <c r="N1" s="18"/>
      <c r="O1" s="17"/>
      <c r="P1" s="17"/>
      <c r="Q1" s="17"/>
      <c r="R1" s="17"/>
      <c r="S1" s="17"/>
    </row>
    <row r="2" spans="1:19" ht="42.75" customHeight="1">
      <c r="A2" s="14" t="s">
        <v>0</v>
      </c>
      <c r="B2" s="14" t="s">
        <v>1</v>
      </c>
      <c r="C2" s="14" t="s">
        <v>2</v>
      </c>
      <c r="D2" s="14" t="s">
        <v>3</v>
      </c>
      <c r="E2" s="14" t="s">
        <v>4</v>
      </c>
      <c r="F2" s="14" t="s">
        <v>5</v>
      </c>
      <c r="G2" s="14" t="s">
        <v>6</v>
      </c>
      <c r="H2" s="15" t="s">
        <v>7</v>
      </c>
      <c r="I2" s="16"/>
      <c r="J2" s="15" t="s">
        <v>8</v>
      </c>
      <c r="K2" s="16"/>
      <c r="L2" s="15" t="s">
        <v>9</v>
      </c>
      <c r="M2" s="15" t="s">
        <v>10</v>
      </c>
      <c r="N2" s="15"/>
      <c r="O2" s="14" t="s">
        <v>11</v>
      </c>
      <c r="P2" s="14"/>
      <c r="Q2" s="14" t="s">
        <v>12</v>
      </c>
      <c r="R2" s="14" t="s">
        <v>13</v>
      </c>
      <c r="S2" s="14" t="s">
        <v>14</v>
      </c>
    </row>
    <row r="3" spans="1:19" ht="62.25" customHeight="1">
      <c r="A3" s="19"/>
      <c r="B3" s="14"/>
      <c r="C3" s="14"/>
      <c r="D3" s="19"/>
      <c r="E3" s="19"/>
      <c r="F3" s="14"/>
      <c r="G3" s="14"/>
      <c r="H3" s="2" t="s">
        <v>15</v>
      </c>
      <c r="I3" s="2" t="s">
        <v>16</v>
      </c>
      <c r="J3" s="2" t="s">
        <v>17</v>
      </c>
      <c r="K3" s="2" t="s">
        <v>16</v>
      </c>
      <c r="L3" s="16"/>
      <c r="M3" s="2" t="s">
        <v>18</v>
      </c>
      <c r="N3" s="2" t="s">
        <v>19</v>
      </c>
      <c r="O3" s="1" t="s">
        <v>11</v>
      </c>
      <c r="P3" s="1" t="s">
        <v>20</v>
      </c>
      <c r="Q3" s="14"/>
      <c r="R3" s="14"/>
      <c r="S3" s="14"/>
    </row>
    <row r="4" spans="1:19" ht="24.75" customHeight="1">
      <c r="A4" s="11" t="s">
        <v>21</v>
      </c>
      <c r="B4" s="10" t="s">
        <v>22</v>
      </c>
      <c r="C4" s="12">
        <v>80101</v>
      </c>
      <c r="D4" s="12">
        <v>8010101</v>
      </c>
      <c r="E4" s="10" t="s">
        <v>23</v>
      </c>
      <c r="F4" s="11" t="s">
        <v>24</v>
      </c>
      <c r="G4" s="10" t="s">
        <v>25</v>
      </c>
      <c r="H4" s="6">
        <v>61</v>
      </c>
      <c r="I4" s="6">
        <f aca="true" t="shared" si="0" ref="I4:I24">H4*0.6</f>
        <v>36.6</v>
      </c>
      <c r="J4" s="6">
        <v>74</v>
      </c>
      <c r="K4" s="6">
        <f aca="true" t="shared" si="1" ref="K4:K24">J4*0.4</f>
        <v>29.6</v>
      </c>
      <c r="L4" s="7"/>
      <c r="M4" s="6">
        <f aca="true" t="shared" si="2" ref="M4:M24">I4+K4</f>
        <v>66.2</v>
      </c>
      <c r="N4" s="6">
        <f aca="true" t="shared" si="3" ref="N4:N24">M4*0.7</f>
        <v>46.339999999999996</v>
      </c>
      <c r="O4" s="8">
        <v>84.9</v>
      </c>
      <c r="P4" s="8">
        <f>O4*0.3</f>
        <v>25.470000000000002</v>
      </c>
      <c r="Q4" s="6">
        <f aca="true" t="shared" si="4" ref="Q4:Q24">N4+P4</f>
        <v>71.81</v>
      </c>
      <c r="R4" s="12">
        <v>1</v>
      </c>
      <c r="S4" s="4"/>
    </row>
    <row r="5" spans="1:19" ht="24.75" customHeight="1">
      <c r="A5" s="11" t="s">
        <v>26</v>
      </c>
      <c r="B5" s="10" t="s">
        <v>22</v>
      </c>
      <c r="C5" s="12">
        <v>80101</v>
      </c>
      <c r="D5" s="12">
        <v>8010101</v>
      </c>
      <c r="E5" s="10" t="s">
        <v>23</v>
      </c>
      <c r="F5" s="11" t="s">
        <v>27</v>
      </c>
      <c r="G5" s="10" t="s">
        <v>25</v>
      </c>
      <c r="H5" s="6">
        <v>65</v>
      </c>
      <c r="I5" s="6">
        <f t="shared" si="0"/>
        <v>39</v>
      </c>
      <c r="J5" s="6">
        <v>67</v>
      </c>
      <c r="K5" s="6">
        <f t="shared" si="1"/>
        <v>26.8</v>
      </c>
      <c r="L5" s="7"/>
      <c r="M5" s="6">
        <f t="shared" si="2"/>
        <v>65.8</v>
      </c>
      <c r="N5" s="6">
        <f t="shared" si="3"/>
        <v>46.059999999999995</v>
      </c>
      <c r="O5" s="8">
        <v>82.4</v>
      </c>
      <c r="P5" s="8">
        <f aca="true" t="shared" si="5" ref="P5:P24">O5*0.3</f>
        <v>24.720000000000002</v>
      </c>
      <c r="Q5" s="6">
        <f t="shared" si="4"/>
        <v>70.78</v>
      </c>
      <c r="R5" s="12">
        <v>2</v>
      </c>
      <c r="S5" s="3"/>
    </row>
    <row r="6" spans="1:19" ht="24.75" customHeight="1">
      <c r="A6" s="11" t="s">
        <v>28</v>
      </c>
      <c r="B6" s="10" t="s">
        <v>22</v>
      </c>
      <c r="C6" s="12">
        <v>80101</v>
      </c>
      <c r="D6" s="12">
        <v>8010101</v>
      </c>
      <c r="E6" s="10" t="s">
        <v>23</v>
      </c>
      <c r="F6" s="11" t="s">
        <v>29</v>
      </c>
      <c r="G6" s="10" t="s">
        <v>25</v>
      </c>
      <c r="H6" s="6">
        <v>61</v>
      </c>
      <c r="I6" s="6">
        <f t="shared" si="0"/>
        <v>36.6</v>
      </c>
      <c r="J6" s="6">
        <v>68</v>
      </c>
      <c r="K6" s="6">
        <f t="shared" si="1"/>
        <v>27.200000000000003</v>
      </c>
      <c r="L6" s="7"/>
      <c r="M6" s="6">
        <f t="shared" si="2"/>
        <v>63.800000000000004</v>
      </c>
      <c r="N6" s="6">
        <f t="shared" si="3"/>
        <v>44.660000000000004</v>
      </c>
      <c r="O6" s="8">
        <v>83.24</v>
      </c>
      <c r="P6" s="8">
        <f t="shared" si="5"/>
        <v>24.971999999999998</v>
      </c>
      <c r="Q6" s="6">
        <f t="shared" si="4"/>
        <v>69.632</v>
      </c>
      <c r="R6" s="10">
        <v>3</v>
      </c>
      <c r="S6" s="3"/>
    </row>
    <row r="7" spans="1:19" ht="24.75" customHeight="1">
      <c r="A7" s="11" t="s">
        <v>30</v>
      </c>
      <c r="B7" s="10" t="s">
        <v>22</v>
      </c>
      <c r="C7" s="12">
        <v>80101</v>
      </c>
      <c r="D7" s="12">
        <v>8010101</v>
      </c>
      <c r="E7" s="10" t="s">
        <v>23</v>
      </c>
      <c r="F7" s="11" t="s">
        <v>31</v>
      </c>
      <c r="G7" s="10" t="s">
        <v>25</v>
      </c>
      <c r="H7" s="6">
        <v>60</v>
      </c>
      <c r="I7" s="6">
        <f t="shared" si="0"/>
        <v>36</v>
      </c>
      <c r="J7" s="6">
        <v>67</v>
      </c>
      <c r="K7" s="6">
        <f t="shared" si="1"/>
        <v>26.8</v>
      </c>
      <c r="L7" s="7"/>
      <c r="M7" s="6">
        <f t="shared" si="2"/>
        <v>62.8</v>
      </c>
      <c r="N7" s="6">
        <f t="shared" si="3"/>
        <v>43.959999999999994</v>
      </c>
      <c r="O7" s="8">
        <v>85.3</v>
      </c>
      <c r="P7" s="8">
        <f t="shared" si="5"/>
        <v>25.59</v>
      </c>
      <c r="Q7" s="6">
        <f t="shared" si="4"/>
        <v>69.55</v>
      </c>
      <c r="R7" s="12">
        <v>4</v>
      </c>
      <c r="S7" s="5"/>
    </row>
    <row r="8" spans="1:19" ht="24.75" customHeight="1">
      <c r="A8" s="11" t="s">
        <v>32</v>
      </c>
      <c r="B8" s="10" t="s">
        <v>22</v>
      </c>
      <c r="C8" s="12">
        <v>80101</v>
      </c>
      <c r="D8" s="12">
        <v>8010101</v>
      </c>
      <c r="E8" s="10" t="s">
        <v>23</v>
      </c>
      <c r="F8" s="11" t="s">
        <v>33</v>
      </c>
      <c r="G8" s="10" t="s">
        <v>25</v>
      </c>
      <c r="H8" s="6">
        <v>56.5</v>
      </c>
      <c r="I8" s="6">
        <f t="shared" si="0"/>
        <v>33.9</v>
      </c>
      <c r="J8" s="6">
        <v>64</v>
      </c>
      <c r="K8" s="6">
        <f t="shared" si="1"/>
        <v>25.6</v>
      </c>
      <c r="L8" s="7"/>
      <c r="M8" s="6">
        <f t="shared" si="2"/>
        <v>59.5</v>
      </c>
      <c r="N8" s="6">
        <f t="shared" si="3"/>
        <v>41.65</v>
      </c>
      <c r="O8" s="8">
        <v>84</v>
      </c>
      <c r="P8" s="8">
        <f t="shared" si="5"/>
        <v>25.2</v>
      </c>
      <c r="Q8" s="6">
        <f t="shared" si="4"/>
        <v>66.85</v>
      </c>
      <c r="R8" s="12">
        <v>5</v>
      </c>
      <c r="S8" s="5"/>
    </row>
    <row r="9" spans="1:19" ht="24.75" customHeight="1">
      <c r="A9" s="11" t="s">
        <v>34</v>
      </c>
      <c r="B9" s="10" t="s">
        <v>22</v>
      </c>
      <c r="C9" s="12">
        <v>80101</v>
      </c>
      <c r="D9" s="12">
        <v>8010101</v>
      </c>
      <c r="E9" s="10" t="s">
        <v>23</v>
      </c>
      <c r="F9" s="11" t="s">
        <v>35</v>
      </c>
      <c r="G9" s="10" t="s">
        <v>25</v>
      </c>
      <c r="H9" s="6">
        <v>46.5</v>
      </c>
      <c r="I9" s="6">
        <f t="shared" si="0"/>
        <v>27.9</v>
      </c>
      <c r="J9" s="6">
        <v>68</v>
      </c>
      <c r="K9" s="6">
        <f t="shared" si="1"/>
        <v>27.200000000000003</v>
      </c>
      <c r="L9" s="7"/>
      <c r="M9" s="6">
        <f t="shared" si="2"/>
        <v>55.1</v>
      </c>
      <c r="N9" s="6">
        <f t="shared" si="3"/>
        <v>38.57</v>
      </c>
      <c r="O9" s="8">
        <v>83.7</v>
      </c>
      <c r="P9" s="8">
        <f t="shared" si="5"/>
        <v>25.11</v>
      </c>
      <c r="Q9" s="6">
        <f t="shared" si="4"/>
        <v>63.68</v>
      </c>
      <c r="R9" s="12">
        <v>6</v>
      </c>
      <c r="S9" s="5"/>
    </row>
    <row r="10" spans="1:19" ht="24.75" customHeight="1">
      <c r="A10" s="11" t="s">
        <v>36</v>
      </c>
      <c r="B10" s="10" t="s">
        <v>22</v>
      </c>
      <c r="C10" s="12">
        <v>80101</v>
      </c>
      <c r="D10" s="12">
        <v>8010102</v>
      </c>
      <c r="E10" s="10" t="s">
        <v>37</v>
      </c>
      <c r="F10" s="11" t="s">
        <v>38</v>
      </c>
      <c r="G10" s="10" t="s">
        <v>25</v>
      </c>
      <c r="H10" s="6">
        <v>61</v>
      </c>
      <c r="I10" s="6">
        <f t="shared" si="0"/>
        <v>36.6</v>
      </c>
      <c r="J10" s="6">
        <v>76</v>
      </c>
      <c r="K10" s="6">
        <f t="shared" si="1"/>
        <v>30.400000000000002</v>
      </c>
      <c r="L10" s="7"/>
      <c r="M10" s="6">
        <f t="shared" si="2"/>
        <v>67</v>
      </c>
      <c r="N10" s="6">
        <f t="shared" si="3"/>
        <v>46.9</v>
      </c>
      <c r="O10" s="8">
        <v>82.9</v>
      </c>
      <c r="P10" s="8">
        <f t="shared" si="5"/>
        <v>24.87</v>
      </c>
      <c r="Q10" s="6">
        <f t="shared" si="4"/>
        <v>71.77</v>
      </c>
      <c r="R10" s="12">
        <v>1</v>
      </c>
      <c r="S10" s="5"/>
    </row>
    <row r="11" spans="1:19" ht="24.75" customHeight="1">
      <c r="A11" s="11" t="s">
        <v>39</v>
      </c>
      <c r="B11" s="10" t="s">
        <v>40</v>
      </c>
      <c r="C11" s="12">
        <v>80102</v>
      </c>
      <c r="D11" s="12" t="s">
        <v>41</v>
      </c>
      <c r="E11" s="10" t="s">
        <v>42</v>
      </c>
      <c r="F11" s="11" t="s">
        <v>43</v>
      </c>
      <c r="G11" s="10" t="s">
        <v>25</v>
      </c>
      <c r="H11" s="6">
        <v>62</v>
      </c>
      <c r="I11" s="6">
        <f t="shared" si="0"/>
        <v>37.199999999999996</v>
      </c>
      <c r="J11" s="6">
        <v>95</v>
      </c>
      <c r="K11" s="6">
        <f t="shared" si="1"/>
        <v>38</v>
      </c>
      <c r="L11" s="9"/>
      <c r="M11" s="6">
        <f t="shared" si="2"/>
        <v>75.19999999999999</v>
      </c>
      <c r="N11" s="6">
        <f t="shared" si="3"/>
        <v>52.639999999999986</v>
      </c>
      <c r="O11" s="8">
        <v>82.2</v>
      </c>
      <c r="P11" s="8">
        <f t="shared" si="5"/>
        <v>24.66</v>
      </c>
      <c r="Q11" s="6">
        <f t="shared" si="4"/>
        <v>77.29999999999998</v>
      </c>
      <c r="R11" s="12">
        <v>1</v>
      </c>
      <c r="S11" s="5"/>
    </row>
    <row r="12" spans="1:19" ht="24.75" customHeight="1">
      <c r="A12" s="11" t="s">
        <v>44</v>
      </c>
      <c r="B12" s="10" t="s">
        <v>40</v>
      </c>
      <c r="C12" s="12">
        <v>80102</v>
      </c>
      <c r="D12" s="12" t="s">
        <v>41</v>
      </c>
      <c r="E12" s="10" t="s">
        <v>42</v>
      </c>
      <c r="F12" s="11" t="s">
        <v>45</v>
      </c>
      <c r="G12" s="10" t="s">
        <v>25</v>
      </c>
      <c r="H12" s="6">
        <v>58.5</v>
      </c>
      <c r="I12" s="6">
        <f t="shared" si="0"/>
        <v>35.1</v>
      </c>
      <c r="J12" s="6">
        <v>93</v>
      </c>
      <c r="K12" s="6">
        <f t="shared" si="1"/>
        <v>37.2</v>
      </c>
      <c r="L12" s="7"/>
      <c r="M12" s="6">
        <f t="shared" si="2"/>
        <v>72.30000000000001</v>
      </c>
      <c r="N12" s="6">
        <f t="shared" si="3"/>
        <v>50.61000000000001</v>
      </c>
      <c r="O12" s="8">
        <v>83.8</v>
      </c>
      <c r="P12" s="8">
        <f t="shared" si="5"/>
        <v>25.139999999999997</v>
      </c>
      <c r="Q12" s="6">
        <f t="shared" si="4"/>
        <v>75.75</v>
      </c>
      <c r="R12" s="12">
        <v>2</v>
      </c>
      <c r="S12" s="5"/>
    </row>
    <row r="13" spans="1:19" ht="24.75" customHeight="1">
      <c r="A13" s="11" t="s">
        <v>46</v>
      </c>
      <c r="B13" s="10" t="s">
        <v>40</v>
      </c>
      <c r="C13" s="12">
        <v>80102</v>
      </c>
      <c r="D13" s="12" t="s">
        <v>41</v>
      </c>
      <c r="E13" s="10" t="s">
        <v>42</v>
      </c>
      <c r="F13" s="11" t="s">
        <v>47</v>
      </c>
      <c r="G13" s="10" t="s">
        <v>25</v>
      </c>
      <c r="H13" s="6">
        <v>55.5</v>
      </c>
      <c r="I13" s="6">
        <f t="shared" si="0"/>
        <v>33.3</v>
      </c>
      <c r="J13" s="6">
        <v>77</v>
      </c>
      <c r="K13" s="6">
        <f t="shared" si="1"/>
        <v>30.8</v>
      </c>
      <c r="L13" s="9"/>
      <c r="M13" s="6">
        <f t="shared" si="2"/>
        <v>64.1</v>
      </c>
      <c r="N13" s="6">
        <f t="shared" si="3"/>
        <v>44.86999999999999</v>
      </c>
      <c r="O13" s="8">
        <v>82.6</v>
      </c>
      <c r="P13" s="8">
        <f t="shared" si="5"/>
        <v>24.779999999999998</v>
      </c>
      <c r="Q13" s="6">
        <f t="shared" si="4"/>
        <v>69.64999999999999</v>
      </c>
      <c r="R13" s="12">
        <v>3</v>
      </c>
      <c r="S13" s="5"/>
    </row>
    <row r="14" spans="1:19" ht="24.75" customHeight="1">
      <c r="A14" s="11" t="s">
        <v>48</v>
      </c>
      <c r="B14" s="10" t="s">
        <v>40</v>
      </c>
      <c r="C14" s="12">
        <v>80102</v>
      </c>
      <c r="D14" s="12" t="s">
        <v>49</v>
      </c>
      <c r="E14" s="10" t="s">
        <v>50</v>
      </c>
      <c r="F14" s="11" t="s">
        <v>51</v>
      </c>
      <c r="G14" s="10" t="s">
        <v>25</v>
      </c>
      <c r="H14" s="6">
        <v>63.5</v>
      </c>
      <c r="I14" s="6">
        <f t="shared" si="0"/>
        <v>38.1</v>
      </c>
      <c r="J14" s="6">
        <v>81</v>
      </c>
      <c r="K14" s="6">
        <f t="shared" si="1"/>
        <v>32.4</v>
      </c>
      <c r="L14" s="9"/>
      <c r="M14" s="6">
        <f t="shared" si="2"/>
        <v>70.5</v>
      </c>
      <c r="N14" s="6">
        <f t="shared" si="3"/>
        <v>49.349999999999994</v>
      </c>
      <c r="O14" s="8">
        <v>81.8</v>
      </c>
      <c r="P14" s="8">
        <f t="shared" si="5"/>
        <v>24.54</v>
      </c>
      <c r="Q14" s="6">
        <f t="shared" si="4"/>
        <v>73.88999999999999</v>
      </c>
      <c r="R14" s="12">
        <v>1</v>
      </c>
      <c r="S14" s="5"/>
    </row>
    <row r="15" spans="1:19" ht="24.75" customHeight="1">
      <c r="A15" s="11" t="s">
        <v>52</v>
      </c>
      <c r="B15" s="10" t="s">
        <v>40</v>
      </c>
      <c r="C15" s="12">
        <v>80102</v>
      </c>
      <c r="D15" s="12" t="s">
        <v>49</v>
      </c>
      <c r="E15" s="10" t="s">
        <v>50</v>
      </c>
      <c r="F15" s="11" t="s">
        <v>53</v>
      </c>
      <c r="G15" s="10" t="s">
        <v>25</v>
      </c>
      <c r="H15" s="6">
        <v>48.5</v>
      </c>
      <c r="I15" s="6">
        <f t="shared" si="0"/>
        <v>29.099999999999998</v>
      </c>
      <c r="J15" s="6">
        <v>75</v>
      </c>
      <c r="K15" s="6">
        <f t="shared" si="1"/>
        <v>30</v>
      </c>
      <c r="L15" s="9"/>
      <c r="M15" s="6">
        <f t="shared" si="2"/>
        <v>59.099999999999994</v>
      </c>
      <c r="N15" s="6">
        <f t="shared" si="3"/>
        <v>41.36999999999999</v>
      </c>
      <c r="O15" s="8">
        <v>84.4</v>
      </c>
      <c r="P15" s="8">
        <f t="shared" si="5"/>
        <v>25.32</v>
      </c>
      <c r="Q15" s="6">
        <f t="shared" si="4"/>
        <v>66.69</v>
      </c>
      <c r="R15" s="12">
        <v>2</v>
      </c>
      <c r="S15" s="5"/>
    </row>
    <row r="16" spans="1:19" ht="24.75" customHeight="1">
      <c r="A16" s="11" t="s">
        <v>54</v>
      </c>
      <c r="B16" s="10" t="s">
        <v>55</v>
      </c>
      <c r="C16" s="12">
        <v>80103</v>
      </c>
      <c r="D16" s="12" t="s">
        <v>56</v>
      </c>
      <c r="E16" s="10" t="s">
        <v>57</v>
      </c>
      <c r="F16" s="11" t="s">
        <v>58</v>
      </c>
      <c r="G16" s="10" t="s">
        <v>25</v>
      </c>
      <c r="H16" s="6">
        <v>72</v>
      </c>
      <c r="I16" s="6">
        <f t="shared" si="0"/>
        <v>43.199999999999996</v>
      </c>
      <c r="J16" s="6">
        <v>86</v>
      </c>
      <c r="K16" s="6">
        <f t="shared" si="1"/>
        <v>34.4</v>
      </c>
      <c r="L16" s="9"/>
      <c r="M16" s="6">
        <f t="shared" si="2"/>
        <v>77.6</v>
      </c>
      <c r="N16" s="6">
        <f t="shared" si="3"/>
        <v>54.31999999999999</v>
      </c>
      <c r="O16" s="8">
        <v>87.6</v>
      </c>
      <c r="P16" s="8">
        <f t="shared" si="5"/>
        <v>26.279999999999998</v>
      </c>
      <c r="Q16" s="6">
        <f t="shared" si="4"/>
        <v>80.6</v>
      </c>
      <c r="R16" s="12">
        <v>1</v>
      </c>
      <c r="S16" s="5"/>
    </row>
    <row r="17" spans="1:19" ht="24.75" customHeight="1">
      <c r="A17" s="11" t="s">
        <v>59</v>
      </c>
      <c r="B17" s="10" t="s">
        <v>55</v>
      </c>
      <c r="C17" s="12">
        <v>80103</v>
      </c>
      <c r="D17" s="12" t="s">
        <v>56</v>
      </c>
      <c r="E17" s="10" t="s">
        <v>57</v>
      </c>
      <c r="F17" s="11" t="s">
        <v>60</v>
      </c>
      <c r="G17" s="10" t="s">
        <v>25</v>
      </c>
      <c r="H17" s="6">
        <v>69</v>
      </c>
      <c r="I17" s="6">
        <f t="shared" si="0"/>
        <v>41.4</v>
      </c>
      <c r="J17" s="6">
        <v>93</v>
      </c>
      <c r="K17" s="6">
        <f t="shared" si="1"/>
        <v>37.2</v>
      </c>
      <c r="L17" s="9"/>
      <c r="M17" s="6">
        <f t="shared" si="2"/>
        <v>78.6</v>
      </c>
      <c r="N17" s="6">
        <f t="shared" si="3"/>
        <v>55.019999999999996</v>
      </c>
      <c r="O17" s="8">
        <v>81.6</v>
      </c>
      <c r="P17" s="8">
        <f t="shared" si="5"/>
        <v>24.479999999999997</v>
      </c>
      <c r="Q17" s="6">
        <f t="shared" si="4"/>
        <v>79.5</v>
      </c>
      <c r="R17" s="12">
        <v>2</v>
      </c>
      <c r="S17" s="5"/>
    </row>
    <row r="18" spans="1:19" ht="24.75" customHeight="1">
      <c r="A18" s="11" t="s">
        <v>61</v>
      </c>
      <c r="B18" s="10" t="s">
        <v>55</v>
      </c>
      <c r="C18" s="12">
        <v>80103</v>
      </c>
      <c r="D18" s="12" t="s">
        <v>56</v>
      </c>
      <c r="E18" s="10" t="s">
        <v>57</v>
      </c>
      <c r="F18" s="11" t="s">
        <v>62</v>
      </c>
      <c r="G18" s="10" t="s">
        <v>25</v>
      </c>
      <c r="H18" s="6">
        <v>69</v>
      </c>
      <c r="I18" s="6">
        <f t="shared" si="0"/>
        <v>41.4</v>
      </c>
      <c r="J18" s="6">
        <v>88</v>
      </c>
      <c r="K18" s="6">
        <f t="shared" si="1"/>
        <v>35.2</v>
      </c>
      <c r="L18" s="9"/>
      <c r="M18" s="6">
        <f t="shared" si="2"/>
        <v>76.6</v>
      </c>
      <c r="N18" s="6">
        <f t="shared" si="3"/>
        <v>53.61999999999999</v>
      </c>
      <c r="O18" s="8">
        <v>82</v>
      </c>
      <c r="P18" s="8">
        <f t="shared" si="5"/>
        <v>24.599999999999998</v>
      </c>
      <c r="Q18" s="6">
        <f t="shared" si="4"/>
        <v>78.21999999999998</v>
      </c>
      <c r="R18" s="12">
        <v>3</v>
      </c>
      <c r="S18" s="5"/>
    </row>
    <row r="19" spans="1:19" ht="24.75" customHeight="1">
      <c r="A19" s="11" t="s">
        <v>63</v>
      </c>
      <c r="B19" s="10" t="s">
        <v>55</v>
      </c>
      <c r="C19" s="12">
        <v>80103</v>
      </c>
      <c r="D19" s="12" t="s">
        <v>56</v>
      </c>
      <c r="E19" s="10" t="s">
        <v>57</v>
      </c>
      <c r="F19" s="11" t="s">
        <v>64</v>
      </c>
      <c r="G19" s="10" t="s">
        <v>25</v>
      </c>
      <c r="H19" s="6">
        <v>65</v>
      </c>
      <c r="I19" s="6">
        <f t="shared" si="0"/>
        <v>39</v>
      </c>
      <c r="J19" s="6">
        <v>83</v>
      </c>
      <c r="K19" s="6">
        <f t="shared" si="1"/>
        <v>33.2</v>
      </c>
      <c r="L19" s="9"/>
      <c r="M19" s="6">
        <f t="shared" si="2"/>
        <v>72.2</v>
      </c>
      <c r="N19" s="6">
        <f t="shared" si="3"/>
        <v>50.54</v>
      </c>
      <c r="O19" s="8">
        <v>81.6</v>
      </c>
      <c r="P19" s="8">
        <f t="shared" si="5"/>
        <v>24.479999999999997</v>
      </c>
      <c r="Q19" s="6">
        <f t="shared" si="4"/>
        <v>75.02</v>
      </c>
      <c r="R19" s="12">
        <v>4</v>
      </c>
      <c r="S19" s="5"/>
    </row>
    <row r="20" spans="1:19" ht="24.75" customHeight="1">
      <c r="A20" s="11" t="s">
        <v>65</v>
      </c>
      <c r="B20" s="13" t="s">
        <v>55</v>
      </c>
      <c r="C20" s="12">
        <v>80103</v>
      </c>
      <c r="D20" s="12" t="s">
        <v>56</v>
      </c>
      <c r="E20" s="10" t="s">
        <v>57</v>
      </c>
      <c r="F20" s="11" t="s">
        <v>66</v>
      </c>
      <c r="G20" s="10" t="s">
        <v>25</v>
      </c>
      <c r="H20" s="6">
        <v>68</v>
      </c>
      <c r="I20" s="6">
        <f t="shared" si="0"/>
        <v>40.8</v>
      </c>
      <c r="J20" s="6">
        <v>77</v>
      </c>
      <c r="K20" s="6">
        <f t="shared" si="1"/>
        <v>30.8</v>
      </c>
      <c r="L20" s="9"/>
      <c r="M20" s="6">
        <f t="shared" si="2"/>
        <v>71.6</v>
      </c>
      <c r="N20" s="6">
        <f t="shared" si="3"/>
        <v>50.11999999999999</v>
      </c>
      <c r="O20" s="8">
        <v>80.2</v>
      </c>
      <c r="P20" s="8">
        <f t="shared" si="5"/>
        <v>24.06</v>
      </c>
      <c r="Q20" s="6">
        <f t="shared" si="4"/>
        <v>74.17999999999999</v>
      </c>
      <c r="R20" s="12">
        <v>5</v>
      </c>
      <c r="S20" s="5"/>
    </row>
    <row r="21" spans="1:19" ht="24.75" customHeight="1">
      <c r="A21" s="11" t="s">
        <v>67</v>
      </c>
      <c r="B21" s="10" t="s">
        <v>55</v>
      </c>
      <c r="C21" s="12">
        <v>80103</v>
      </c>
      <c r="D21" s="12" t="s">
        <v>56</v>
      </c>
      <c r="E21" s="10" t="s">
        <v>57</v>
      </c>
      <c r="F21" s="11" t="s">
        <v>68</v>
      </c>
      <c r="G21" s="10" t="s">
        <v>25</v>
      </c>
      <c r="H21" s="6">
        <v>67</v>
      </c>
      <c r="I21" s="6">
        <f t="shared" si="0"/>
        <v>40.199999999999996</v>
      </c>
      <c r="J21" s="6">
        <v>79</v>
      </c>
      <c r="K21" s="6">
        <f t="shared" si="1"/>
        <v>31.6</v>
      </c>
      <c r="L21" s="9"/>
      <c r="M21" s="6">
        <f t="shared" si="2"/>
        <v>71.8</v>
      </c>
      <c r="N21" s="6">
        <f t="shared" si="3"/>
        <v>50.26</v>
      </c>
      <c r="O21" s="8">
        <v>78.4</v>
      </c>
      <c r="P21" s="8">
        <f t="shared" si="5"/>
        <v>23.52</v>
      </c>
      <c r="Q21" s="6">
        <f t="shared" si="4"/>
        <v>73.78</v>
      </c>
      <c r="R21" s="12">
        <v>6</v>
      </c>
      <c r="S21" s="5"/>
    </row>
    <row r="22" spans="1:19" ht="24.75" customHeight="1">
      <c r="A22" s="11" t="s">
        <v>69</v>
      </c>
      <c r="B22" s="10" t="s">
        <v>55</v>
      </c>
      <c r="C22" s="12">
        <v>80103</v>
      </c>
      <c r="D22" s="12" t="s">
        <v>70</v>
      </c>
      <c r="E22" s="10" t="s">
        <v>71</v>
      </c>
      <c r="F22" s="11" t="s">
        <v>72</v>
      </c>
      <c r="G22" s="10" t="s">
        <v>25</v>
      </c>
      <c r="H22" s="6">
        <v>56.5</v>
      </c>
      <c r="I22" s="6">
        <f t="shared" si="0"/>
        <v>33.9</v>
      </c>
      <c r="J22" s="6">
        <v>91.5</v>
      </c>
      <c r="K22" s="6">
        <f t="shared" si="1"/>
        <v>36.6</v>
      </c>
      <c r="L22" s="9"/>
      <c r="M22" s="6">
        <f t="shared" si="2"/>
        <v>70.5</v>
      </c>
      <c r="N22" s="6">
        <f t="shared" si="3"/>
        <v>49.349999999999994</v>
      </c>
      <c r="O22" s="8">
        <v>84.6</v>
      </c>
      <c r="P22" s="8">
        <f t="shared" si="5"/>
        <v>25.38</v>
      </c>
      <c r="Q22" s="6">
        <f t="shared" si="4"/>
        <v>74.72999999999999</v>
      </c>
      <c r="R22" s="12">
        <v>1</v>
      </c>
      <c r="S22" s="5"/>
    </row>
    <row r="23" spans="1:19" ht="24.75" customHeight="1">
      <c r="A23" s="11" t="s">
        <v>73</v>
      </c>
      <c r="B23" s="13" t="s">
        <v>55</v>
      </c>
      <c r="C23" s="12">
        <v>80103</v>
      </c>
      <c r="D23" s="12" t="s">
        <v>74</v>
      </c>
      <c r="E23" s="10" t="s">
        <v>42</v>
      </c>
      <c r="F23" s="11" t="s">
        <v>75</v>
      </c>
      <c r="G23" s="10" t="s">
        <v>25</v>
      </c>
      <c r="H23" s="6">
        <v>46.5</v>
      </c>
      <c r="I23" s="6">
        <f t="shared" si="0"/>
        <v>27.9</v>
      </c>
      <c r="J23" s="6">
        <v>94</v>
      </c>
      <c r="K23" s="6">
        <f t="shared" si="1"/>
        <v>37.6</v>
      </c>
      <c r="L23" s="10"/>
      <c r="M23" s="6">
        <f t="shared" si="2"/>
        <v>65.5</v>
      </c>
      <c r="N23" s="6">
        <f t="shared" si="3"/>
        <v>45.849999999999994</v>
      </c>
      <c r="O23" s="8">
        <v>85.1</v>
      </c>
      <c r="P23" s="8">
        <f t="shared" si="5"/>
        <v>25.529999999999998</v>
      </c>
      <c r="Q23" s="6">
        <f t="shared" si="4"/>
        <v>71.38</v>
      </c>
      <c r="R23" s="12">
        <v>1</v>
      </c>
      <c r="S23" s="5"/>
    </row>
    <row r="24" spans="1:19" ht="24.75" customHeight="1">
      <c r="A24" s="11" t="s">
        <v>76</v>
      </c>
      <c r="B24" s="13" t="s">
        <v>55</v>
      </c>
      <c r="C24" s="12">
        <v>80103</v>
      </c>
      <c r="D24" s="12" t="s">
        <v>74</v>
      </c>
      <c r="E24" s="10" t="s">
        <v>42</v>
      </c>
      <c r="F24" s="11" t="s">
        <v>77</v>
      </c>
      <c r="G24" s="10" t="s">
        <v>25</v>
      </c>
      <c r="H24" s="6">
        <v>56</v>
      </c>
      <c r="I24" s="6">
        <f t="shared" si="0"/>
        <v>33.6</v>
      </c>
      <c r="J24" s="6">
        <v>83</v>
      </c>
      <c r="K24" s="6">
        <f t="shared" si="1"/>
        <v>33.2</v>
      </c>
      <c r="L24" s="9"/>
      <c r="M24" s="6">
        <f t="shared" si="2"/>
        <v>66.80000000000001</v>
      </c>
      <c r="N24" s="6">
        <f t="shared" si="3"/>
        <v>46.760000000000005</v>
      </c>
      <c r="O24" s="8">
        <v>79.4</v>
      </c>
      <c r="P24" s="8">
        <f t="shared" si="5"/>
        <v>23.82</v>
      </c>
      <c r="Q24" s="6">
        <f t="shared" si="4"/>
        <v>70.58000000000001</v>
      </c>
      <c r="R24" s="12">
        <v>2</v>
      </c>
      <c r="S24" s="5"/>
    </row>
  </sheetData>
  <sheetProtection password="CF7A" sheet="1" formatCells="0" formatColumns="0" formatRows="0" insertColumns="0" insertRows="0" insertHyperlinks="0" deleteColumns="0" deleteRows="0" sort="0" autoFilter="0" pivotTables="0"/>
  <mergeCells count="16">
    <mergeCell ref="A1:S1"/>
    <mergeCell ref="A2:A3"/>
    <mergeCell ref="B2:B3"/>
    <mergeCell ref="C2:C3"/>
    <mergeCell ref="D2:D3"/>
    <mergeCell ref="E2:E3"/>
    <mergeCell ref="F2:F3"/>
    <mergeCell ref="G2:G3"/>
    <mergeCell ref="H2:I2"/>
    <mergeCell ref="J2:K2"/>
    <mergeCell ref="R2:R3"/>
    <mergeCell ref="S2:S3"/>
    <mergeCell ref="L2:L3"/>
    <mergeCell ref="M2:N2"/>
    <mergeCell ref="O2:P2"/>
    <mergeCell ref="Q2:Q3"/>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谭周扬</dc:creator>
  <cp:keywords/>
  <dc:description/>
  <cp:lastModifiedBy>微软用户</cp:lastModifiedBy>
  <cp:lastPrinted>2020-09-04T01:18:26Z</cp:lastPrinted>
  <dcterms:created xsi:type="dcterms:W3CDTF">2020-09-04T00:52:54Z</dcterms:created>
  <dcterms:modified xsi:type="dcterms:W3CDTF">2020-09-04T04:30:52Z</dcterms:modified>
  <cp:category/>
  <cp:version/>
  <cp:contentType/>
  <cp:contentStatus/>
</cp:coreProperties>
</file>