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<sst xmlns="http://schemas.openxmlformats.org/spreadsheetml/2006/main" count="113" uniqueCount="74">
  <si>
    <t>附件</t>
  </si>
  <si>
    <t>四川省南充高级中学2019年下半年公开招聘工作人员考试总成绩及排名</t>
  </si>
  <si>
    <t>姓  名</t>
  </si>
  <si>
    <t>性别</t>
  </si>
  <si>
    <t>报考岗位</t>
  </si>
  <si>
    <t>准考证号</t>
  </si>
  <si>
    <t>笔试成绩</t>
  </si>
  <si>
    <t>笔试成绩50%</t>
  </si>
  <si>
    <t>面试成绩</t>
  </si>
  <si>
    <t>面试成绩合计</t>
  </si>
  <si>
    <t>面试成绩50%</t>
  </si>
  <si>
    <t>总成绩</t>
  </si>
  <si>
    <t>总分排名</t>
  </si>
  <si>
    <t>备注</t>
  </si>
  <si>
    <t>专业知识</t>
  </si>
  <si>
    <t>技能操作</t>
  </si>
  <si>
    <t>吴文涵</t>
  </si>
  <si>
    <t>男</t>
  </si>
  <si>
    <t>多媒体设备管理员</t>
  </si>
  <si>
    <t>5111111071317</t>
  </si>
  <si>
    <t>张榆东</t>
  </si>
  <si>
    <t>5111111071402</t>
  </si>
  <si>
    <t>杨智强</t>
  </si>
  <si>
    <t>5111111071328</t>
  </si>
  <si>
    <t>贺  蕾</t>
  </si>
  <si>
    <t>女</t>
  </si>
  <si>
    <t>档案管理员</t>
  </si>
  <si>
    <t>5111111071417</t>
  </si>
  <si>
    <t>冉汶灵</t>
  </si>
  <si>
    <t>5111111071408</t>
  </si>
  <si>
    <t>李蒙岑</t>
  </si>
  <si>
    <t>5111111071415</t>
  </si>
  <si>
    <t>樊  泽</t>
  </si>
  <si>
    <t>教务员</t>
  </si>
  <si>
    <t>5111111081118</t>
  </si>
  <si>
    <t>毛剑波</t>
  </si>
  <si>
    <t>5111111081110</t>
  </si>
  <si>
    <t>黎  勇</t>
  </si>
  <si>
    <t>5111111081102</t>
  </si>
  <si>
    <t>王  鹏</t>
  </si>
  <si>
    <t>5111111081201</t>
  </si>
  <si>
    <t>蒲忠宁</t>
  </si>
  <si>
    <t>5111111080107</t>
  </si>
  <si>
    <t>王  栋</t>
  </si>
  <si>
    <t>5111111080425</t>
  </si>
  <si>
    <t>郭  威</t>
  </si>
  <si>
    <t>物理实验员</t>
  </si>
  <si>
    <t>5111111081213</t>
  </si>
  <si>
    <t>赵大可</t>
  </si>
  <si>
    <t>5111111081212</t>
  </si>
  <si>
    <t>韩昕宏</t>
  </si>
  <si>
    <t>后勤管理人员</t>
  </si>
  <si>
    <t>5111111081218</t>
  </si>
  <si>
    <t>杨韬</t>
  </si>
  <si>
    <t>5111111081224</t>
  </si>
  <si>
    <t>赵中</t>
  </si>
  <si>
    <t>5111111081222</t>
  </si>
  <si>
    <t>杨淮钧</t>
  </si>
  <si>
    <t>电  工</t>
  </si>
  <si>
    <t>5111111081315</t>
  </si>
  <si>
    <t>余冬雷</t>
  </si>
  <si>
    <t>5111111081413</t>
  </si>
  <si>
    <t>蒋  俊</t>
  </si>
  <si>
    <t>5111111081316</t>
  </si>
  <si>
    <t>吴  桐</t>
  </si>
  <si>
    <t>财务人员</t>
  </si>
  <si>
    <t>5111111081727</t>
  </si>
  <si>
    <t>蔡英杰</t>
  </si>
  <si>
    <t>5111111081623</t>
  </si>
  <si>
    <t>张 明</t>
  </si>
  <si>
    <t>5111111081701</t>
  </si>
  <si>
    <t>缺考</t>
  </si>
  <si>
    <t>林 倩</t>
  </si>
  <si>
    <t>5111111081808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</si>
</sst>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20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0" fillId="0" borderId="4" applyNumberFormat="0" applyFill="0" applyAlignment="0" applyProtection="0"/>
    <xf numFmtId="0" fontId="5" fillId="8" borderId="0" applyNumberFormat="0" applyBorder="0" applyAlignment="0" applyProtection="0"/>
    <xf numFmtId="0" fontId="7" fillId="0" borderId="5" applyNumberFormat="0" applyFill="0" applyAlignment="0" applyProtection="0"/>
    <xf numFmtId="0" fontId="5" fillId="9" borderId="0" applyNumberFormat="0" applyBorder="0" applyAlignment="0" applyProtection="0"/>
    <xf numFmtId="0" fontId="21" fillId="10" borderId="6" applyNumberFormat="0" applyAlignment="0" applyProtection="0"/>
    <xf numFmtId="0" fontId="16" fillId="10" borderId="1" applyNumberFormat="0" applyAlignment="0" applyProtection="0"/>
    <xf numFmtId="0" fontId="11" fillId="11" borderId="7" applyNumberFormat="0" applyAlignment="0" applyProtection="0"/>
    <xf numFmtId="0" fontId="8" fillId="3" borderId="0" applyNumberFormat="0" applyBorder="0" applyAlignment="0" applyProtection="0"/>
    <xf numFmtId="0" fontId="5" fillId="12" borderId="0" applyNumberFormat="0" applyBorder="0" applyAlignment="0" applyProtection="0"/>
    <xf numFmtId="0" fontId="19" fillId="0" borderId="8" applyNumberFormat="0" applyFill="0" applyAlignment="0" applyProtection="0"/>
    <xf numFmtId="0" fontId="9" fillId="0" borderId="9" applyNumberFormat="0" applyFill="0" applyAlignment="0" applyProtection="0"/>
    <xf numFmtId="0" fontId="13" fillId="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20" borderId="0" applyNumberFormat="0" applyBorder="0" applyAlignment="0" applyProtection="0"/>
    <xf numFmtId="0" fontId="8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8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SheetLayoutView="100" workbookViewId="0" topLeftCell="A1">
      <selection activeCell="P11" sqref="P11"/>
    </sheetView>
  </sheetViews>
  <sheetFormatPr defaultColWidth="8.625" defaultRowHeight="21.75" customHeight="1"/>
  <cols>
    <col min="1" max="1" width="6.125" style="0" customWidth="1"/>
    <col min="2" max="2" width="4.375" style="0" customWidth="1"/>
    <col min="3" max="3" width="14.00390625" style="0" customWidth="1"/>
    <col min="4" max="4" width="12.25390625" style="0" customWidth="1"/>
    <col min="5" max="5" width="7.625" style="0" customWidth="1"/>
    <col min="6" max="6" width="5.875" style="0" customWidth="1"/>
    <col min="7" max="8" width="7.75390625" style="0" customWidth="1"/>
    <col min="9" max="10" width="7.375" style="0" customWidth="1"/>
    <col min="11" max="11" width="6.625" style="0" customWidth="1"/>
    <col min="12" max="12" width="5.375" style="0" customWidth="1"/>
    <col min="13" max="13" width="8.00390625" style="5" customWidth="1"/>
  </cols>
  <sheetData>
    <row r="1" ht="21.75" customHeight="1">
      <c r="A1" t="s">
        <v>0</v>
      </c>
    </row>
    <row r="2" spans="1:13" ht="21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4" customHeight="1">
      <c r="A4" s="8" t="s">
        <v>2</v>
      </c>
      <c r="B4" s="8" t="s">
        <v>3</v>
      </c>
      <c r="C4" s="9" t="s">
        <v>4</v>
      </c>
      <c r="D4" s="8" t="s">
        <v>5</v>
      </c>
      <c r="E4" s="9" t="s">
        <v>6</v>
      </c>
      <c r="F4" s="9" t="s">
        <v>7</v>
      </c>
      <c r="G4" s="10" t="s">
        <v>8</v>
      </c>
      <c r="H4" s="9"/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</row>
    <row r="5" spans="1:13" ht="25.5" customHeight="1">
      <c r="A5" s="8"/>
      <c r="B5" s="8"/>
      <c r="C5" s="9"/>
      <c r="D5" s="8"/>
      <c r="E5" s="9"/>
      <c r="F5" s="9"/>
      <c r="G5" s="9" t="s">
        <v>14</v>
      </c>
      <c r="H5" s="9" t="s">
        <v>15</v>
      </c>
      <c r="I5" s="9"/>
      <c r="J5" s="9"/>
      <c r="K5" s="9"/>
      <c r="L5" s="9"/>
      <c r="M5" s="9"/>
    </row>
    <row r="6" spans="1:13" s="1" customFormat="1" ht="24.75" customHeight="1">
      <c r="A6" s="11" t="s">
        <v>16</v>
      </c>
      <c r="B6" s="11" t="s">
        <v>17</v>
      </c>
      <c r="C6" s="11" t="s">
        <v>18</v>
      </c>
      <c r="D6" s="12" t="s">
        <v>19</v>
      </c>
      <c r="E6" s="13">
        <v>66</v>
      </c>
      <c r="F6" s="13">
        <f>E6*0.5</f>
        <v>33</v>
      </c>
      <c r="G6" s="14">
        <v>79.33</v>
      </c>
      <c r="H6" s="15">
        <v>30.67</v>
      </c>
      <c r="I6" s="20">
        <f>(G6+H6)*0.5</f>
        <v>55</v>
      </c>
      <c r="J6" s="20">
        <f>I6*0.5</f>
        <v>27.5</v>
      </c>
      <c r="K6" s="18">
        <f aca="true" t="shared" si="0" ref="K6:K17">F6+J6</f>
        <v>60.5</v>
      </c>
      <c r="L6" s="21">
        <v>2</v>
      </c>
      <c r="M6" s="15"/>
    </row>
    <row r="7" spans="1:13" s="1" customFormat="1" ht="24.75" customHeight="1">
      <c r="A7" s="16" t="s">
        <v>20</v>
      </c>
      <c r="B7" s="16" t="s">
        <v>17</v>
      </c>
      <c r="C7" s="16" t="s">
        <v>18</v>
      </c>
      <c r="D7" s="17" t="s">
        <v>21</v>
      </c>
      <c r="E7" s="18">
        <v>59</v>
      </c>
      <c r="F7" s="18">
        <f aca="true" t="shared" si="1" ref="F6:F11">E7*0.5</f>
        <v>29.5</v>
      </c>
      <c r="G7" s="18">
        <v>70.67</v>
      </c>
      <c r="H7" s="18">
        <v>35</v>
      </c>
      <c r="I7" s="20">
        <f>(G7+H7)*0.5</f>
        <v>52.835</v>
      </c>
      <c r="J7" s="20">
        <f>I7*0.5</f>
        <v>26.4175</v>
      </c>
      <c r="K7" s="18">
        <f t="shared" si="0"/>
        <v>55.917500000000004</v>
      </c>
      <c r="L7" s="22">
        <v>3</v>
      </c>
      <c r="M7" s="23"/>
    </row>
    <row r="8" spans="1:13" s="1" customFormat="1" ht="24.75" customHeight="1">
      <c r="A8" s="16" t="s">
        <v>22</v>
      </c>
      <c r="B8" s="16" t="s">
        <v>17</v>
      </c>
      <c r="C8" s="16" t="s">
        <v>18</v>
      </c>
      <c r="D8" s="17" t="s">
        <v>23</v>
      </c>
      <c r="E8" s="18">
        <v>55</v>
      </c>
      <c r="F8" s="18">
        <f t="shared" si="1"/>
        <v>27.5</v>
      </c>
      <c r="G8" s="18">
        <v>89.33</v>
      </c>
      <c r="H8" s="18">
        <v>85.67</v>
      </c>
      <c r="I8" s="20">
        <f>(G8+H8)*0.5</f>
        <v>87.5</v>
      </c>
      <c r="J8" s="20">
        <f>I8*0.5</f>
        <v>43.75</v>
      </c>
      <c r="K8" s="18">
        <f t="shared" si="0"/>
        <v>71.25</v>
      </c>
      <c r="L8" s="22">
        <v>1</v>
      </c>
      <c r="M8" s="18"/>
    </row>
    <row r="9" spans="1:13" s="1" customFormat="1" ht="24.75" customHeight="1">
      <c r="A9" s="16" t="s">
        <v>24</v>
      </c>
      <c r="B9" s="16" t="s">
        <v>25</v>
      </c>
      <c r="C9" s="16" t="s">
        <v>26</v>
      </c>
      <c r="D9" s="16" t="s">
        <v>27</v>
      </c>
      <c r="E9" s="18">
        <v>65</v>
      </c>
      <c r="F9" s="18">
        <f t="shared" si="1"/>
        <v>32.5</v>
      </c>
      <c r="G9" s="18">
        <v>79</v>
      </c>
      <c r="H9" s="18"/>
      <c r="I9" s="18"/>
      <c r="J9" s="24">
        <f aca="true" t="shared" si="2" ref="J9:J17">G9*0.5</f>
        <v>39.5</v>
      </c>
      <c r="K9" s="18">
        <f t="shared" si="0"/>
        <v>72</v>
      </c>
      <c r="L9" s="22">
        <v>1</v>
      </c>
      <c r="M9" s="15"/>
    </row>
    <row r="10" spans="1:13" s="1" customFormat="1" ht="24.75" customHeight="1">
      <c r="A10" s="16" t="s">
        <v>28</v>
      </c>
      <c r="B10" s="16" t="s">
        <v>25</v>
      </c>
      <c r="C10" s="16" t="s">
        <v>26</v>
      </c>
      <c r="D10" s="17" t="s">
        <v>29</v>
      </c>
      <c r="E10" s="18">
        <v>62</v>
      </c>
      <c r="F10" s="18">
        <f t="shared" si="1"/>
        <v>31</v>
      </c>
      <c r="G10" s="18">
        <v>72.67</v>
      </c>
      <c r="H10" s="18"/>
      <c r="I10" s="18"/>
      <c r="J10" s="24">
        <f t="shared" si="2"/>
        <v>36.335</v>
      </c>
      <c r="K10" s="18">
        <f t="shared" si="0"/>
        <v>67.33500000000001</v>
      </c>
      <c r="L10" s="22">
        <v>2</v>
      </c>
      <c r="M10" s="15"/>
    </row>
    <row r="11" spans="1:13" s="1" customFormat="1" ht="24.75" customHeight="1">
      <c r="A11" s="16" t="s">
        <v>30</v>
      </c>
      <c r="B11" s="17" t="s">
        <v>25</v>
      </c>
      <c r="C11" s="16" t="s">
        <v>26</v>
      </c>
      <c r="D11" s="17" t="s">
        <v>31</v>
      </c>
      <c r="E11" s="18">
        <v>51</v>
      </c>
      <c r="F11" s="18">
        <f t="shared" si="1"/>
        <v>25.5</v>
      </c>
      <c r="G11" s="14">
        <v>78</v>
      </c>
      <c r="H11" s="14"/>
      <c r="I11" s="14"/>
      <c r="J11" s="24">
        <f t="shared" si="2"/>
        <v>39</v>
      </c>
      <c r="K11" s="18">
        <f t="shared" si="0"/>
        <v>64.5</v>
      </c>
      <c r="L11" s="25">
        <v>3</v>
      </c>
      <c r="M11" s="18"/>
    </row>
    <row r="12" spans="1:13" s="1" customFormat="1" ht="24.75" customHeight="1">
      <c r="A12" s="16" t="s">
        <v>32</v>
      </c>
      <c r="B12" s="16" t="s">
        <v>17</v>
      </c>
      <c r="C12" s="16" t="s">
        <v>33</v>
      </c>
      <c r="D12" s="17" t="s">
        <v>34</v>
      </c>
      <c r="E12" s="18">
        <v>82</v>
      </c>
      <c r="F12" s="18">
        <f aca="true" t="shared" si="3" ref="F12:F29">E12*0.5</f>
        <v>41</v>
      </c>
      <c r="G12" s="18">
        <v>86</v>
      </c>
      <c r="H12" s="19"/>
      <c r="I12" s="26"/>
      <c r="J12" s="24">
        <f t="shared" si="2"/>
        <v>43</v>
      </c>
      <c r="K12" s="18">
        <f t="shared" si="0"/>
        <v>84</v>
      </c>
      <c r="L12" s="22">
        <v>1</v>
      </c>
      <c r="M12" s="15"/>
    </row>
    <row r="13" spans="1:13" s="1" customFormat="1" ht="24.75" customHeight="1">
      <c r="A13" s="16" t="s">
        <v>35</v>
      </c>
      <c r="B13" s="16" t="s">
        <v>17</v>
      </c>
      <c r="C13" s="16" t="s">
        <v>33</v>
      </c>
      <c r="D13" s="17" t="s">
        <v>36</v>
      </c>
      <c r="E13" s="18">
        <v>77</v>
      </c>
      <c r="F13" s="18">
        <f t="shared" si="3"/>
        <v>38.5</v>
      </c>
      <c r="G13" s="18">
        <v>88.33</v>
      </c>
      <c r="H13" s="18"/>
      <c r="I13" s="18"/>
      <c r="J13" s="24">
        <f t="shared" si="2"/>
        <v>44.165</v>
      </c>
      <c r="K13" s="18">
        <f t="shared" si="0"/>
        <v>82.66499999999999</v>
      </c>
      <c r="L13" s="22">
        <v>2</v>
      </c>
      <c r="M13" s="27"/>
    </row>
    <row r="14" spans="1:13" s="1" customFormat="1" ht="24.75" customHeight="1">
      <c r="A14" s="16" t="s">
        <v>37</v>
      </c>
      <c r="B14" s="16" t="s">
        <v>17</v>
      </c>
      <c r="C14" s="16" t="s">
        <v>33</v>
      </c>
      <c r="D14" s="17" t="s">
        <v>38</v>
      </c>
      <c r="E14" s="18">
        <v>76</v>
      </c>
      <c r="F14" s="18">
        <f t="shared" si="3"/>
        <v>38</v>
      </c>
      <c r="G14" s="18">
        <v>89.33</v>
      </c>
      <c r="H14" s="18"/>
      <c r="I14" s="18"/>
      <c r="J14" s="24">
        <f t="shared" si="2"/>
        <v>44.665</v>
      </c>
      <c r="K14" s="18">
        <f t="shared" si="0"/>
        <v>82.66499999999999</v>
      </c>
      <c r="L14" s="22">
        <v>2</v>
      </c>
      <c r="M14" s="15"/>
    </row>
    <row r="15" spans="1:13" s="1" customFormat="1" ht="24.75" customHeight="1">
      <c r="A15" s="16" t="s">
        <v>39</v>
      </c>
      <c r="B15" s="16" t="s">
        <v>17</v>
      </c>
      <c r="C15" s="16" t="s">
        <v>33</v>
      </c>
      <c r="D15" s="17" t="s">
        <v>40</v>
      </c>
      <c r="E15" s="18">
        <v>76</v>
      </c>
      <c r="F15" s="18">
        <f t="shared" si="3"/>
        <v>38</v>
      </c>
      <c r="G15" s="18">
        <v>85.67</v>
      </c>
      <c r="H15" s="18"/>
      <c r="I15" s="18"/>
      <c r="J15" s="24">
        <f t="shared" si="2"/>
        <v>42.835</v>
      </c>
      <c r="K15" s="18">
        <f t="shared" si="0"/>
        <v>80.83500000000001</v>
      </c>
      <c r="L15" s="22">
        <v>4</v>
      </c>
      <c r="M15" s="15"/>
    </row>
    <row r="16" spans="1:13" s="1" customFormat="1" ht="24.75" customHeight="1">
      <c r="A16" s="16" t="s">
        <v>41</v>
      </c>
      <c r="B16" s="16" t="s">
        <v>17</v>
      </c>
      <c r="C16" s="16" t="s">
        <v>33</v>
      </c>
      <c r="D16" s="17" t="s">
        <v>42</v>
      </c>
      <c r="E16" s="18">
        <v>75</v>
      </c>
      <c r="F16" s="18">
        <f t="shared" si="3"/>
        <v>37.5</v>
      </c>
      <c r="G16" s="18">
        <v>80.33</v>
      </c>
      <c r="H16" s="18"/>
      <c r="I16" s="18"/>
      <c r="J16" s="24">
        <f t="shared" si="2"/>
        <v>40.165</v>
      </c>
      <c r="K16" s="18">
        <f t="shared" si="0"/>
        <v>77.66499999999999</v>
      </c>
      <c r="L16" s="22">
        <v>5</v>
      </c>
      <c r="M16" s="15"/>
    </row>
    <row r="17" spans="1:13" s="1" customFormat="1" ht="24.75" customHeight="1">
      <c r="A17" s="16" t="s">
        <v>43</v>
      </c>
      <c r="B17" s="16" t="s">
        <v>17</v>
      </c>
      <c r="C17" s="16" t="s">
        <v>33</v>
      </c>
      <c r="D17" s="17" t="s">
        <v>44</v>
      </c>
      <c r="E17" s="18">
        <v>75</v>
      </c>
      <c r="F17" s="18">
        <f t="shared" si="3"/>
        <v>37.5</v>
      </c>
      <c r="G17" s="18">
        <v>78.67</v>
      </c>
      <c r="H17" s="18"/>
      <c r="I17" s="18"/>
      <c r="J17" s="24">
        <f t="shared" si="2"/>
        <v>39.335</v>
      </c>
      <c r="K17" s="18">
        <f t="shared" si="0"/>
        <v>76.83500000000001</v>
      </c>
      <c r="L17" s="22">
        <v>6</v>
      </c>
      <c r="M17" s="15"/>
    </row>
    <row r="18" spans="1:13" s="1" customFormat="1" ht="24.75" customHeight="1">
      <c r="A18" s="16" t="s">
        <v>45</v>
      </c>
      <c r="B18" s="16" t="s">
        <v>17</v>
      </c>
      <c r="C18" s="16" t="s">
        <v>46</v>
      </c>
      <c r="D18" s="17" t="s">
        <v>47</v>
      </c>
      <c r="E18" s="18">
        <v>65</v>
      </c>
      <c r="F18" s="18">
        <f t="shared" si="3"/>
        <v>32.5</v>
      </c>
      <c r="G18" s="18">
        <v>80</v>
      </c>
      <c r="H18" s="18">
        <v>71.67</v>
      </c>
      <c r="I18" s="20">
        <f>(G18+H18)*0.5</f>
        <v>75.83500000000001</v>
      </c>
      <c r="J18" s="20">
        <f>I18*0.5</f>
        <v>37.917500000000004</v>
      </c>
      <c r="K18" s="18">
        <f aca="true" t="shared" si="4" ref="K18:K29">F18+J18</f>
        <v>70.4175</v>
      </c>
      <c r="L18" s="22">
        <v>1</v>
      </c>
      <c r="M18" s="15"/>
    </row>
    <row r="19" spans="1:13" s="2" customFormat="1" ht="24.75" customHeight="1">
      <c r="A19" s="16" t="s">
        <v>48</v>
      </c>
      <c r="B19" s="16" t="s">
        <v>17</v>
      </c>
      <c r="C19" s="16" t="s">
        <v>46</v>
      </c>
      <c r="D19" s="17" t="s">
        <v>49</v>
      </c>
      <c r="E19" s="18">
        <v>51</v>
      </c>
      <c r="F19" s="18">
        <f t="shared" si="3"/>
        <v>25.5</v>
      </c>
      <c r="G19" s="14">
        <v>46</v>
      </c>
      <c r="H19" s="14">
        <v>39</v>
      </c>
      <c r="I19" s="20">
        <f>(G19+H19)*0.5</f>
        <v>42.5</v>
      </c>
      <c r="J19" s="20">
        <f>I19*0.5</f>
        <v>21.25</v>
      </c>
      <c r="K19" s="18">
        <f t="shared" si="4"/>
        <v>46.75</v>
      </c>
      <c r="L19" s="15">
        <v>2</v>
      </c>
      <c r="M19" s="18"/>
    </row>
    <row r="20" spans="1:13" s="1" customFormat="1" ht="24.75" customHeight="1">
      <c r="A20" s="16" t="s">
        <v>50</v>
      </c>
      <c r="B20" s="16" t="s">
        <v>17</v>
      </c>
      <c r="C20" s="16" t="s">
        <v>51</v>
      </c>
      <c r="D20" s="17" t="s">
        <v>52</v>
      </c>
      <c r="E20" s="18">
        <v>68</v>
      </c>
      <c r="F20" s="18">
        <f t="shared" si="3"/>
        <v>34</v>
      </c>
      <c r="G20" s="18">
        <v>72.67</v>
      </c>
      <c r="H20" s="18"/>
      <c r="I20" s="18"/>
      <c r="J20" s="18">
        <f aca="true" t="shared" si="5" ref="J20:J23">G20*0.5</f>
        <v>36.335</v>
      </c>
      <c r="K20" s="18">
        <f t="shared" si="4"/>
        <v>70.33500000000001</v>
      </c>
      <c r="L20" s="22">
        <v>1</v>
      </c>
      <c r="M20" s="15"/>
    </row>
    <row r="21" spans="1:13" s="1" customFormat="1" ht="24.75" customHeight="1">
      <c r="A21" s="16" t="s">
        <v>53</v>
      </c>
      <c r="B21" s="16" t="s">
        <v>17</v>
      </c>
      <c r="C21" s="16" t="s">
        <v>51</v>
      </c>
      <c r="D21" s="16" t="s">
        <v>54</v>
      </c>
      <c r="E21" s="18">
        <v>54</v>
      </c>
      <c r="F21" s="18">
        <f t="shared" si="3"/>
        <v>27</v>
      </c>
      <c r="G21" s="18">
        <v>63.67</v>
      </c>
      <c r="H21" s="18"/>
      <c r="I21" s="18"/>
      <c r="J21" s="18">
        <f t="shared" si="5"/>
        <v>31.835</v>
      </c>
      <c r="K21" s="18">
        <f t="shared" si="4"/>
        <v>58.835</v>
      </c>
      <c r="L21" s="22">
        <v>3</v>
      </c>
      <c r="M21" s="28"/>
    </row>
    <row r="22" spans="1:13" s="1" customFormat="1" ht="24.75" customHeight="1">
      <c r="A22" s="16" t="s">
        <v>55</v>
      </c>
      <c r="B22" s="18" t="s">
        <v>17</v>
      </c>
      <c r="C22" s="16" t="s">
        <v>51</v>
      </c>
      <c r="D22" s="16" t="s">
        <v>56</v>
      </c>
      <c r="E22" s="18">
        <v>52</v>
      </c>
      <c r="F22" s="18">
        <f t="shared" si="3"/>
        <v>26</v>
      </c>
      <c r="G22" s="18">
        <v>76.67</v>
      </c>
      <c r="H22" s="18"/>
      <c r="I22" s="18"/>
      <c r="J22" s="18">
        <f t="shared" si="5"/>
        <v>38.335</v>
      </c>
      <c r="K22" s="18">
        <f t="shared" si="4"/>
        <v>64.33500000000001</v>
      </c>
      <c r="L22" s="22">
        <v>2</v>
      </c>
      <c r="M22" s="18"/>
    </row>
    <row r="23" spans="1:13" s="1" customFormat="1" ht="24.75" customHeight="1">
      <c r="A23" s="16" t="s">
        <v>57</v>
      </c>
      <c r="B23" s="16" t="s">
        <v>17</v>
      </c>
      <c r="C23" s="16" t="s">
        <v>58</v>
      </c>
      <c r="D23" s="17" t="s">
        <v>59</v>
      </c>
      <c r="E23" s="18">
        <v>70</v>
      </c>
      <c r="F23" s="18">
        <f t="shared" si="3"/>
        <v>35</v>
      </c>
      <c r="G23" s="18">
        <v>85.67</v>
      </c>
      <c r="H23" s="18">
        <v>76</v>
      </c>
      <c r="I23" s="20">
        <f>(G23+H23)*0.5</f>
        <v>80.83500000000001</v>
      </c>
      <c r="J23" s="18">
        <f>I23*0.5</f>
        <v>40.417500000000004</v>
      </c>
      <c r="K23" s="18">
        <f t="shared" si="4"/>
        <v>75.4175</v>
      </c>
      <c r="L23" s="22">
        <v>1</v>
      </c>
      <c r="M23" s="27"/>
    </row>
    <row r="24" spans="1:13" s="1" customFormat="1" ht="24.75" customHeight="1">
      <c r="A24" s="16" t="s">
        <v>60</v>
      </c>
      <c r="B24" s="16" t="s">
        <v>17</v>
      </c>
      <c r="C24" s="16" t="s">
        <v>58</v>
      </c>
      <c r="D24" s="17" t="s">
        <v>61</v>
      </c>
      <c r="E24" s="18">
        <v>70</v>
      </c>
      <c r="F24" s="18">
        <f t="shared" si="3"/>
        <v>35</v>
      </c>
      <c r="G24" s="18">
        <v>66</v>
      </c>
      <c r="H24" s="18">
        <v>33.33</v>
      </c>
      <c r="I24" s="20">
        <f>(G24+H24)*0.5</f>
        <v>49.665</v>
      </c>
      <c r="J24" s="18">
        <f>I24*0.5</f>
        <v>24.8325</v>
      </c>
      <c r="K24" s="18">
        <f t="shared" si="4"/>
        <v>59.832499999999996</v>
      </c>
      <c r="L24" s="22">
        <v>3</v>
      </c>
      <c r="M24" s="15"/>
    </row>
    <row r="25" spans="1:13" s="1" customFormat="1" ht="24.75" customHeight="1">
      <c r="A25" s="16" t="s">
        <v>62</v>
      </c>
      <c r="B25" s="16" t="s">
        <v>17</v>
      </c>
      <c r="C25" s="16" t="s">
        <v>58</v>
      </c>
      <c r="D25" s="17" t="s">
        <v>63</v>
      </c>
      <c r="E25" s="18">
        <v>69</v>
      </c>
      <c r="F25" s="18">
        <f t="shared" si="3"/>
        <v>34.5</v>
      </c>
      <c r="G25" s="18">
        <v>64.33</v>
      </c>
      <c r="H25" s="18">
        <v>52</v>
      </c>
      <c r="I25" s="20">
        <f>(G25+H25)*0.5</f>
        <v>58.165</v>
      </c>
      <c r="J25" s="18">
        <f>I25*0.5</f>
        <v>29.0825</v>
      </c>
      <c r="K25" s="18">
        <f t="shared" si="4"/>
        <v>63.582499999999996</v>
      </c>
      <c r="L25" s="22">
        <v>2</v>
      </c>
      <c r="M25" s="15"/>
    </row>
    <row r="26" spans="1:13" s="1" customFormat="1" ht="24.75" customHeight="1">
      <c r="A26" s="16" t="s">
        <v>64</v>
      </c>
      <c r="B26" s="16" t="s">
        <v>25</v>
      </c>
      <c r="C26" s="16" t="s">
        <v>65</v>
      </c>
      <c r="D26" s="17" t="s">
        <v>66</v>
      </c>
      <c r="E26" s="18">
        <v>75</v>
      </c>
      <c r="F26" s="18">
        <f t="shared" si="3"/>
        <v>37.5</v>
      </c>
      <c r="G26" s="18">
        <v>79.67</v>
      </c>
      <c r="H26" s="18"/>
      <c r="I26" s="18"/>
      <c r="J26" s="18">
        <f>G26*0.5</f>
        <v>39.835</v>
      </c>
      <c r="K26" s="18">
        <f t="shared" si="4"/>
        <v>77.33500000000001</v>
      </c>
      <c r="L26" s="22">
        <v>2</v>
      </c>
      <c r="M26" s="15"/>
    </row>
    <row r="27" spans="1:13" s="1" customFormat="1" ht="24.75" customHeight="1">
      <c r="A27" s="16" t="s">
        <v>67</v>
      </c>
      <c r="B27" s="16" t="s">
        <v>25</v>
      </c>
      <c r="C27" s="16" t="s">
        <v>65</v>
      </c>
      <c r="D27" s="17" t="s">
        <v>68</v>
      </c>
      <c r="E27" s="18">
        <v>70</v>
      </c>
      <c r="F27" s="18">
        <f t="shared" si="3"/>
        <v>35</v>
      </c>
      <c r="G27" s="18">
        <v>88.67</v>
      </c>
      <c r="H27" s="18"/>
      <c r="I27" s="18"/>
      <c r="J27" s="18">
        <f>G27*0.5</f>
        <v>44.335</v>
      </c>
      <c r="K27" s="18">
        <f t="shared" si="4"/>
        <v>79.33500000000001</v>
      </c>
      <c r="L27" s="22">
        <v>1</v>
      </c>
      <c r="M27" s="15"/>
    </row>
    <row r="28" spans="1:13" s="3" customFormat="1" ht="24.75" customHeight="1">
      <c r="A28" s="16" t="s">
        <v>69</v>
      </c>
      <c r="B28" s="16" t="s">
        <v>17</v>
      </c>
      <c r="C28" s="16" t="s">
        <v>65</v>
      </c>
      <c r="D28" s="17" t="s">
        <v>70</v>
      </c>
      <c r="E28" s="18">
        <v>70</v>
      </c>
      <c r="F28" s="18">
        <f t="shared" si="3"/>
        <v>35</v>
      </c>
      <c r="G28" s="18"/>
      <c r="H28" s="18"/>
      <c r="I28" s="18"/>
      <c r="J28" s="18">
        <f>G28*0.5</f>
        <v>0</v>
      </c>
      <c r="K28" s="18">
        <f t="shared" si="4"/>
        <v>35</v>
      </c>
      <c r="L28" s="15">
        <v>4</v>
      </c>
      <c r="M28" s="28" t="s">
        <v>71</v>
      </c>
    </row>
    <row r="29" spans="1:13" s="3" customFormat="1" ht="24.75" customHeight="1">
      <c r="A29" s="16" t="s">
        <v>72</v>
      </c>
      <c r="B29" s="16" t="s">
        <v>25</v>
      </c>
      <c r="C29" s="16" t="s">
        <v>65</v>
      </c>
      <c r="D29" s="17" t="s">
        <v>73</v>
      </c>
      <c r="E29" s="18">
        <v>70</v>
      </c>
      <c r="F29" s="18">
        <f t="shared" si="3"/>
        <v>35</v>
      </c>
      <c r="G29" s="18">
        <v>80.17</v>
      </c>
      <c r="H29" s="18"/>
      <c r="I29" s="18"/>
      <c r="J29" s="18">
        <f>G29*0.5</f>
        <v>40.085</v>
      </c>
      <c r="K29" s="18">
        <f t="shared" si="4"/>
        <v>75.08500000000001</v>
      </c>
      <c r="L29" s="15">
        <v>3</v>
      </c>
      <c r="M29" s="15"/>
    </row>
    <row r="30" s="4" customFormat="1" ht="21.75" customHeight="1">
      <c r="M30" s="29"/>
    </row>
  </sheetData>
  <sheetProtection/>
  <mergeCells count="13"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M4:M5"/>
    <mergeCell ref="A2:M3"/>
  </mergeCells>
  <printOptions/>
  <pageMargins left="0.4326388888888889" right="0.2" top="0.43000000000000005" bottom="0.5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2017-12-25T02:27:27Z</cp:lastPrinted>
  <dcterms:created xsi:type="dcterms:W3CDTF">2012-06-06T01:30:27Z</dcterms:created>
  <dcterms:modified xsi:type="dcterms:W3CDTF">2020-05-26T08:32:31Z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KSORubyTemplate">
    <vt:lpwstr>11</vt:lpwstr>
  </property>
</Properties>
</file>